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5" windowHeight="7245" activeTab="1"/>
  </bookViews>
  <sheets>
    <sheet name="C vapen" sheetId="1" r:id="rId1"/>
    <sheet name="B vapen" sheetId="2" r:id="rId2"/>
    <sheet name="Standardmedaljer" sheetId="3" r:id="rId3"/>
  </sheets>
  <definedNames/>
  <calcPr fullCalcOnLoad="1"/>
</workbook>
</file>

<file path=xl/sharedStrings.xml><?xml version="1.0" encoding="utf-8"?>
<sst xmlns="http://schemas.openxmlformats.org/spreadsheetml/2006/main" count="313" uniqueCount="93">
  <si>
    <t>Namn</t>
  </si>
  <si>
    <t>Station 1</t>
  </si>
  <si>
    <t>Poäng</t>
  </si>
  <si>
    <t>Träff</t>
  </si>
  <si>
    <t>Totalt</t>
  </si>
  <si>
    <t>Station 5</t>
  </si>
  <si>
    <t>Station 4</t>
  </si>
  <si>
    <t>Station 3</t>
  </si>
  <si>
    <t>Station 2</t>
  </si>
  <si>
    <t>Station 6</t>
  </si>
  <si>
    <t>Station 7</t>
  </si>
  <si>
    <t>Figur</t>
  </si>
  <si>
    <t>Station 8</t>
  </si>
  <si>
    <t>Patrull</t>
  </si>
  <si>
    <t>C-vapen</t>
  </si>
  <si>
    <t>Standardmedaljer</t>
  </si>
  <si>
    <t>Vapengrupp</t>
  </si>
  <si>
    <t>Antal skyttar</t>
  </si>
  <si>
    <t>Antal brons</t>
  </si>
  <si>
    <t>Antal silver</t>
  </si>
  <si>
    <t>B-vapen</t>
  </si>
  <si>
    <t>P</t>
  </si>
  <si>
    <t>Fig</t>
  </si>
  <si>
    <t>Placering</t>
  </si>
  <si>
    <t>C</t>
  </si>
  <si>
    <t>B</t>
  </si>
  <si>
    <t>Klubb</t>
  </si>
  <si>
    <t>Klass</t>
  </si>
  <si>
    <t>Stefan Bååt</t>
  </si>
  <si>
    <t>Robert Strömqvist</t>
  </si>
  <si>
    <t>Fredrik Wänstedt</t>
  </si>
  <si>
    <t>Åmåls PK</t>
  </si>
  <si>
    <t>David Sandén</t>
  </si>
  <si>
    <t>Dick Johansson</t>
  </si>
  <si>
    <t>Bengtsfors PSK</t>
  </si>
  <si>
    <t>Roger Salén</t>
  </si>
  <si>
    <t>Melleruds PSK</t>
  </si>
  <si>
    <t>Magnus Järvi</t>
  </si>
  <si>
    <t>Eds PK</t>
  </si>
  <si>
    <t>Jörgen Melander</t>
  </si>
  <si>
    <t>Torbjörn Martinsson</t>
  </si>
  <si>
    <t>Rita Solberg</t>
  </si>
  <si>
    <t>Sjuntorps PSK</t>
  </si>
  <si>
    <t>Anders Johansson</t>
  </si>
  <si>
    <t>Andreas Bergström</t>
  </si>
  <si>
    <t>Roy Lundin</t>
  </si>
  <si>
    <t xml:space="preserve">Viktor Engelhardt </t>
  </si>
  <si>
    <t>Kerstin Östedt</t>
  </si>
  <si>
    <t>Södra Dals PSF</t>
  </si>
  <si>
    <t>Ragnar Nielsen</t>
  </si>
  <si>
    <t>Tomas Johansson</t>
  </si>
  <si>
    <t>Lars Evaldsson</t>
  </si>
  <si>
    <t>Starrkärrs PK</t>
  </si>
  <si>
    <t xml:space="preserve">Roy Lundin </t>
  </si>
  <si>
    <t>Starrkärr PK</t>
  </si>
  <si>
    <t>VÄ</t>
  </si>
  <si>
    <t>D</t>
  </si>
  <si>
    <t>VY</t>
  </si>
  <si>
    <t>Johan Eriksson</t>
  </si>
  <si>
    <t>Eds PSK</t>
  </si>
  <si>
    <t>Rune Carlsson</t>
  </si>
  <si>
    <t>Vargöns PK</t>
  </si>
  <si>
    <t>Robin Vennerström</t>
  </si>
  <si>
    <t>Mattias Palmaer</t>
  </si>
  <si>
    <t>Michael Gustafsson</t>
  </si>
  <si>
    <t>Trollhättans PK</t>
  </si>
  <si>
    <t>Trollhättan PK</t>
  </si>
  <si>
    <t>Linda Gåård</t>
  </si>
  <si>
    <t xml:space="preserve">Linda Gåård </t>
  </si>
  <si>
    <t>Robert Henriksson</t>
  </si>
  <si>
    <t>Eric Svanberg</t>
  </si>
  <si>
    <t>Björn Rutgersson</t>
  </si>
  <si>
    <t>Michael Henriksson</t>
  </si>
  <si>
    <t>Tobias Berg</t>
  </si>
  <si>
    <t>Jörgen Langenbach</t>
  </si>
  <si>
    <t>Veteraner</t>
  </si>
  <si>
    <t>Lag</t>
  </si>
  <si>
    <t>Södra Dal</t>
  </si>
  <si>
    <t>Mattias Palmer</t>
  </si>
  <si>
    <t>Sjuntorp</t>
  </si>
  <si>
    <t>Ed</t>
  </si>
  <si>
    <t>Bengtsfors</t>
  </si>
  <si>
    <t xml:space="preserve">Bästa </t>
  </si>
  <si>
    <t>Klass 1</t>
  </si>
  <si>
    <t>Robert Strömquist</t>
  </si>
  <si>
    <t>Särskjutning</t>
  </si>
  <si>
    <t>S</t>
  </si>
  <si>
    <t>Kretsmästerskap Fält B 2019</t>
  </si>
  <si>
    <t>Standardmedalj</t>
  </si>
  <si>
    <t>Damer</t>
  </si>
  <si>
    <t>Kretsmästerskap Fält C 2019</t>
  </si>
  <si>
    <t>Mikael Johnsson</t>
  </si>
  <si>
    <t>Michael Johnsson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</si>
</sst>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0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0" xfId="45" applyFill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zoomScalePageLayoutView="0" workbookViewId="0" topLeftCell="A1">
      <selection activeCell="C70" sqref="C70"/>
    </sheetView>
  </sheetViews>
  <sheetFormatPr defaultColWidth="9.140625" defaultRowHeight="12.75"/>
  <cols>
    <col min="1" max="1" width="9.7109375" style="17" bestFit="1" customWidth="1"/>
    <col min="2" max="2" width="8.421875" style="15" bestFit="1" customWidth="1"/>
    <col min="3" max="3" width="21.00390625" style="0" customWidth="1"/>
    <col min="4" max="4" width="17.28125" style="0" bestFit="1" customWidth="1"/>
    <col min="5" max="5" width="5.7109375" style="15" bestFit="1" customWidth="1"/>
    <col min="6" max="6" width="5.140625" style="0" bestFit="1" customWidth="1"/>
    <col min="7" max="7" width="3.8515625" style="0" bestFit="1" customWidth="1"/>
    <col min="8" max="8" width="5.140625" style="0" bestFit="1" customWidth="1"/>
    <col min="9" max="9" width="3.8515625" style="0" bestFit="1" customWidth="1"/>
    <col min="10" max="10" width="5.140625" style="0" bestFit="1" customWidth="1"/>
    <col min="11" max="11" width="3.8515625" style="0" bestFit="1" customWidth="1"/>
    <col min="12" max="12" width="5.140625" style="0" bestFit="1" customWidth="1"/>
    <col min="13" max="13" width="3.8515625" style="0" bestFit="1" customWidth="1"/>
    <col min="14" max="14" width="5.140625" style="0" bestFit="1" customWidth="1"/>
    <col min="15" max="15" width="3.8515625" style="0" customWidth="1"/>
    <col min="16" max="16" width="3.140625" style="0" customWidth="1"/>
    <col min="17" max="17" width="5.140625" style="0" bestFit="1" customWidth="1"/>
    <col min="18" max="18" width="4.57421875" style="0" customWidth="1"/>
    <col min="19" max="19" width="5.140625" style="0" bestFit="1" customWidth="1"/>
    <col min="20" max="20" width="3.8515625" style="0" bestFit="1" customWidth="1"/>
    <col min="21" max="21" width="5.140625" style="0" bestFit="1" customWidth="1"/>
    <col min="22" max="22" width="3.8515625" style="0" bestFit="1" customWidth="1"/>
    <col min="23" max="23" width="6.7109375" style="0" customWidth="1"/>
    <col min="24" max="24" width="5.8515625" style="0" customWidth="1"/>
    <col min="25" max="25" width="6.7109375" style="0" customWidth="1"/>
    <col min="26" max="26" width="12.28125" style="17" bestFit="1" customWidth="1"/>
    <col min="27" max="27" width="15.7109375" style="15" bestFit="1" customWidth="1"/>
  </cols>
  <sheetData>
    <row r="1" spans="2:23" ht="35.25">
      <c r="B1" s="14"/>
      <c r="C1" s="74" t="s">
        <v>90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7" s="16" customFormat="1" ht="13.5" thickBot="1">
      <c r="A2" s="17"/>
      <c r="B2" s="17" t="s">
        <v>14</v>
      </c>
      <c r="E2" s="31"/>
      <c r="Z2" s="17"/>
      <c r="AA2" s="31"/>
    </row>
    <row r="3" spans="1:27" s="16" customFormat="1" ht="13.5" thickBot="1">
      <c r="A3" s="17"/>
      <c r="B3" s="31"/>
      <c r="E3" s="31"/>
      <c r="F3" s="70" t="s">
        <v>1</v>
      </c>
      <c r="G3" s="71"/>
      <c r="H3" s="70" t="s">
        <v>8</v>
      </c>
      <c r="I3" s="71"/>
      <c r="J3" s="70" t="s">
        <v>7</v>
      </c>
      <c r="K3" s="71"/>
      <c r="L3" s="70" t="s">
        <v>6</v>
      </c>
      <c r="M3" s="71"/>
      <c r="N3" s="70" t="s">
        <v>5</v>
      </c>
      <c r="O3" s="71"/>
      <c r="P3" s="73"/>
      <c r="Q3" s="70" t="s">
        <v>9</v>
      </c>
      <c r="R3" s="71"/>
      <c r="S3" s="70" t="s">
        <v>10</v>
      </c>
      <c r="T3" s="71"/>
      <c r="U3" s="70" t="s">
        <v>12</v>
      </c>
      <c r="V3" s="71"/>
      <c r="W3" s="70" t="s">
        <v>4</v>
      </c>
      <c r="X3" s="71"/>
      <c r="Y3" s="72"/>
      <c r="Z3" s="31"/>
      <c r="AA3" s="31"/>
    </row>
    <row r="4" spans="1:27" s="16" customFormat="1" ht="13.5" thickBot="1">
      <c r="A4" s="17" t="s">
        <v>23</v>
      </c>
      <c r="B4" s="54" t="s">
        <v>13</v>
      </c>
      <c r="C4" s="58" t="s">
        <v>0</v>
      </c>
      <c r="D4" s="60" t="s">
        <v>26</v>
      </c>
      <c r="E4" s="61" t="s">
        <v>27</v>
      </c>
      <c r="F4" s="46" t="s">
        <v>3</v>
      </c>
      <c r="G4" s="47" t="s">
        <v>22</v>
      </c>
      <c r="H4" s="46" t="s">
        <v>3</v>
      </c>
      <c r="I4" s="47" t="s">
        <v>22</v>
      </c>
      <c r="J4" s="46" t="s">
        <v>3</v>
      </c>
      <c r="K4" s="47" t="s">
        <v>22</v>
      </c>
      <c r="L4" s="46" t="s">
        <v>3</v>
      </c>
      <c r="M4" s="47" t="s">
        <v>22</v>
      </c>
      <c r="N4" s="46" t="s">
        <v>3</v>
      </c>
      <c r="O4" s="47" t="s">
        <v>22</v>
      </c>
      <c r="P4" s="65" t="s">
        <v>21</v>
      </c>
      <c r="Q4" s="46" t="s">
        <v>3</v>
      </c>
      <c r="R4" s="47" t="s">
        <v>22</v>
      </c>
      <c r="S4" s="46" t="s">
        <v>3</v>
      </c>
      <c r="T4" s="47" t="s">
        <v>22</v>
      </c>
      <c r="U4" s="46" t="s">
        <v>3</v>
      </c>
      <c r="V4" s="47" t="s">
        <v>22</v>
      </c>
      <c r="W4" s="46" t="s">
        <v>3</v>
      </c>
      <c r="X4" s="47" t="s">
        <v>11</v>
      </c>
      <c r="Y4" s="48" t="s">
        <v>2</v>
      </c>
      <c r="Z4" s="17" t="s">
        <v>85</v>
      </c>
      <c r="AA4" s="66" t="s">
        <v>88</v>
      </c>
    </row>
    <row r="5" spans="1:27" s="16" customFormat="1" ht="12.75">
      <c r="A5" s="17">
        <v>1</v>
      </c>
      <c r="B5" s="55">
        <v>3</v>
      </c>
      <c r="C5" s="59" t="s">
        <v>45</v>
      </c>
      <c r="D5" s="59" t="s">
        <v>34</v>
      </c>
      <c r="E5" s="55"/>
      <c r="F5" s="37">
        <v>6</v>
      </c>
      <c r="G5" s="62">
        <v>2</v>
      </c>
      <c r="H5" s="37">
        <v>6</v>
      </c>
      <c r="I5" s="62">
        <v>3</v>
      </c>
      <c r="J5" s="37">
        <v>6</v>
      </c>
      <c r="K5" s="62">
        <v>6</v>
      </c>
      <c r="L5" s="37">
        <v>6</v>
      </c>
      <c r="M5" s="62">
        <v>3</v>
      </c>
      <c r="N5" s="37">
        <v>6</v>
      </c>
      <c r="O5" s="50">
        <v>3</v>
      </c>
      <c r="P5" s="62">
        <v>4</v>
      </c>
      <c r="Q5" s="37">
        <v>6</v>
      </c>
      <c r="R5" s="62">
        <v>3</v>
      </c>
      <c r="S5" s="37">
        <v>6</v>
      </c>
      <c r="T5" s="62">
        <v>3</v>
      </c>
      <c r="U5" s="37">
        <v>6</v>
      </c>
      <c r="V5" s="62">
        <v>6</v>
      </c>
      <c r="W5" s="37">
        <f aca="true" t="shared" si="0" ref="W5:W29">SUM(F5+H5+J5+L5+N5+Q5+S5+U5)</f>
        <v>48</v>
      </c>
      <c r="X5" s="50">
        <f aca="true" t="shared" si="1" ref="X5:X29">SUM(G5+I5+K5+M5+O5+R5+T5+V5)</f>
        <v>29</v>
      </c>
      <c r="Y5" s="36">
        <f aca="true" t="shared" si="2" ref="Y5:Y29">SUM(P5)</f>
        <v>4</v>
      </c>
      <c r="Z5" s="31"/>
      <c r="AA5" s="31" t="s">
        <v>86</v>
      </c>
    </row>
    <row r="6" spans="1:27" s="16" customFormat="1" ht="12.75">
      <c r="A6" s="17">
        <v>2</v>
      </c>
      <c r="B6" s="56">
        <v>4</v>
      </c>
      <c r="C6" s="41" t="s">
        <v>58</v>
      </c>
      <c r="D6" s="41" t="s">
        <v>59</v>
      </c>
      <c r="E6" s="56"/>
      <c r="F6" s="26">
        <v>6</v>
      </c>
      <c r="G6" s="63">
        <v>2</v>
      </c>
      <c r="H6" s="26">
        <v>6</v>
      </c>
      <c r="I6" s="63">
        <v>3</v>
      </c>
      <c r="J6" s="26">
        <v>6</v>
      </c>
      <c r="K6" s="63">
        <v>6</v>
      </c>
      <c r="L6" s="26">
        <v>6</v>
      </c>
      <c r="M6" s="63">
        <v>3</v>
      </c>
      <c r="N6" s="26">
        <v>6</v>
      </c>
      <c r="O6" s="49">
        <v>3</v>
      </c>
      <c r="P6" s="63">
        <v>8</v>
      </c>
      <c r="Q6" s="26">
        <v>5</v>
      </c>
      <c r="R6" s="63">
        <v>3</v>
      </c>
      <c r="S6" s="26">
        <v>6</v>
      </c>
      <c r="T6" s="63">
        <v>3</v>
      </c>
      <c r="U6" s="26">
        <v>6</v>
      </c>
      <c r="V6" s="63">
        <v>6</v>
      </c>
      <c r="W6" s="26">
        <f t="shared" si="0"/>
        <v>47</v>
      </c>
      <c r="X6" s="49">
        <f t="shared" si="1"/>
        <v>29</v>
      </c>
      <c r="Y6" s="51">
        <f t="shared" si="2"/>
        <v>8</v>
      </c>
      <c r="Z6" s="31">
        <v>2</v>
      </c>
      <c r="AA6" s="31" t="s">
        <v>86</v>
      </c>
    </row>
    <row r="7" spans="1:27" s="16" customFormat="1" ht="12.75">
      <c r="A7" s="17">
        <v>3</v>
      </c>
      <c r="B7" s="56">
        <v>5</v>
      </c>
      <c r="C7" s="41" t="s">
        <v>64</v>
      </c>
      <c r="D7" s="41" t="s">
        <v>65</v>
      </c>
      <c r="E7" s="56"/>
      <c r="F7" s="26">
        <v>6</v>
      </c>
      <c r="G7" s="63">
        <v>2</v>
      </c>
      <c r="H7" s="26">
        <v>6</v>
      </c>
      <c r="I7" s="63">
        <v>3</v>
      </c>
      <c r="J7" s="26">
        <v>6</v>
      </c>
      <c r="K7" s="63">
        <v>6</v>
      </c>
      <c r="L7" s="26">
        <v>6</v>
      </c>
      <c r="M7" s="63">
        <v>3</v>
      </c>
      <c r="N7" s="26">
        <v>6</v>
      </c>
      <c r="O7" s="49">
        <v>3</v>
      </c>
      <c r="P7" s="63">
        <v>10</v>
      </c>
      <c r="Q7" s="26">
        <v>6</v>
      </c>
      <c r="R7" s="63">
        <v>3</v>
      </c>
      <c r="S7" s="26">
        <v>5</v>
      </c>
      <c r="T7" s="63">
        <v>3</v>
      </c>
      <c r="U7" s="26">
        <v>6</v>
      </c>
      <c r="V7" s="63">
        <v>6</v>
      </c>
      <c r="W7" s="26">
        <f t="shared" si="0"/>
        <v>47</v>
      </c>
      <c r="X7" s="49">
        <f t="shared" si="1"/>
        <v>29</v>
      </c>
      <c r="Y7" s="51">
        <f t="shared" si="2"/>
        <v>10</v>
      </c>
      <c r="Z7" s="31">
        <v>3</v>
      </c>
      <c r="AA7" s="31" t="s">
        <v>86</v>
      </c>
    </row>
    <row r="8" spans="1:27" s="16" customFormat="1" ht="12.75">
      <c r="A8" s="17">
        <v>4</v>
      </c>
      <c r="B8" s="56">
        <v>2</v>
      </c>
      <c r="C8" s="41" t="s">
        <v>44</v>
      </c>
      <c r="D8" s="41" t="s">
        <v>42</v>
      </c>
      <c r="E8" s="56"/>
      <c r="F8" s="26">
        <v>6</v>
      </c>
      <c r="G8" s="63">
        <v>2</v>
      </c>
      <c r="H8" s="26">
        <v>6</v>
      </c>
      <c r="I8" s="63">
        <v>3</v>
      </c>
      <c r="J8" s="26">
        <v>6</v>
      </c>
      <c r="K8" s="63">
        <v>6</v>
      </c>
      <c r="L8" s="26">
        <v>6</v>
      </c>
      <c r="M8" s="63">
        <v>3</v>
      </c>
      <c r="N8" s="26">
        <v>6</v>
      </c>
      <c r="O8" s="49">
        <v>3</v>
      </c>
      <c r="P8" s="63">
        <v>5</v>
      </c>
      <c r="Q8" s="26">
        <v>5</v>
      </c>
      <c r="R8" s="63">
        <v>3</v>
      </c>
      <c r="S8" s="26">
        <v>6</v>
      </c>
      <c r="T8" s="63">
        <v>3</v>
      </c>
      <c r="U8" s="26">
        <v>6</v>
      </c>
      <c r="V8" s="63">
        <v>6</v>
      </c>
      <c r="W8" s="26">
        <f t="shared" si="0"/>
        <v>47</v>
      </c>
      <c r="X8" s="49">
        <f t="shared" si="1"/>
        <v>29</v>
      </c>
      <c r="Y8" s="51">
        <f t="shared" si="2"/>
        <v>5</v>
      </c>
      <c r="Z8" s="67">
        <v>4</v>
      </c>
      <c r="AA8" s="31" t="s">
        <v>86</v>
      </c>
    </row>
    <row r="9" spans="1:27" s="16" customFormat="1" ht="12.75">
      <c r="A9" s="17">
        <v>5</v>
      </c>
      <c r="B9" s="56">
        <v>6</v>
      </c>
      <c r="C9" s="41" t="s">
        <v>71</v>
      </c>
      <c r="D9" s="41" t="s">
        <v>48</v>
      </c>
      <c r="E9" s="56"/>
      <c r="F9" s="26">
        <v>6</v>
      </c>
      <c r="G9" s="63">
        <v>2</v>
      </c>
      <c r="H9" s="26">
        <v>5</v>
      </c>
      <c r="I9" s="63">
        <v>3</v>
      </c>
      <c r="J9" s="26">
        <v>6</v>
      </c>
      <c r="K9" s="63">
        <v>6</v>
      </c>
      <c r="L9" s="26">
        <v>5</v>
      </c>
      <c r="M9" s="63">
        <v>3</v>
      </c>
      <c r="N9" s="26">
        <v>6</v>
      </c>
      <c r="O9" s="49">
        <v>3</v>
      </c>
      <c r="P9" s="63">
        <v>8</v>
      </c>
      <c r="Q9" s="26">
        <v>6</v>
      </c>
      <c r="R9" s="63">
        <v>3</v>
      </c>
      <c r="S9" s="26">
        <v>6</v>
      </c>
      <c r="T9" s="63">
        <v>3</v>
      </c>
      <c r="U9" s="26">
        <v>6</v>
      </c>
      <c r="V9" s="63">
        <v>6</v>
      </c>
      <c r="W9" s="26">
        <f t="shared" si="0"/>
        <v>46</v>
      </c>
      <c r="X9" s="49">
        <f t="shared" si="1"/>
        <v>29</v>
      </c>
      <c r="Y9" s="51">
        <f t="shared" si="2"/>
        <v>8</v>
      </c>
      <c r="Z9" s="31"/>
      <c r="AA9" s="31" t="s">
        <v>25</v>
      </c>
    </row>
    <row r="10" spans="1:27" s="16" customFormat="1" ht="12.75">
      <c r="A10" s="17">
        <v>6</v>
      </c>
      <c r="B10" s="56">
        <v>5</v>
      </c>
      <c r="C10" s="41" t="s">
        <v>63</v>
      </c>
      <c r="D10" s="41" t="s">
        <v>48</v>
      </c>
      <c r="E10" s="56"/>
      <c r="F10" s="26">
        <v>5</v>
      </c>
      <c r="G10" s="63">
        <v>2</v>
      </c>
      <c r="H10" s="26">
        <v>6</v>
      </c>
      <c r="I10" s="63">
        <v>3</v>
      </c>
      <c r="J10" s="26">
        <v>6</v>
      </c>
      <c r="K10" s="63">
        <v>6</v>
      </c>
      <c r="L10" s="26">
        <v>6</v>
      </c>
      <c r="M10" s="63">
        <v>3</v>
      </c>
      <c r="N10" s="26">
        <v>6</v>
      </c>
      <c r="O10" s="49">
        <v>3</v>
      </c>
      <c r="P10" s="63">
        <v>7</v>
      </c>
      <c r="Q10" s="26">
        <v>4</v>
      </c>
      <c r="R10" s="63">
        <v>3</v>
      </c>
      <c r="S10" s="26">
        <v>6</v>
      </c>
      <c r="T10" s="63">
        <v>3</v>
      </c>
      <c r="U10" s="26">
        <v>6</v>
      </c>
      <c r="V10" s="63">
        <v>6</v>
      </c>
      <c r="W10" s="26">
        <f t="shared" si="0"/>
        <v>45</v>
      </c>
      <c r="X10" s="49">
        <f t="shared" si="1"/>
        <v>29</v>
      </c>
      <c r="Y10" s="51">
        <f t="shared" si="2"/>
        <v>7</v>
      </c>
      <c r="Z10" s="31"/>
      <c r="AA10" s="31" t="s">
        <v>25</v>
      </c>
    </row>
    <row r="11" spans="1:27" s="16" customFormat="1" ht="12.75">
      <c r="A11" s="17">
        <v>7</v>
      </c>
      <c r="B11" s="56">
        <v>2</v>
      </c>
      <c r="C11" s="41" t="s">
        <v>51</v>
      </c>
      <c r="D11" s="41" t="s">
        <v>52</v>
      </c>
      <c r="E11" s="56"/>
      <c r="F11" s="26">
        <v>6</v>
      </c>
      <c r="G11" s="63">
        <v>2</v>
      </c>
      <c r="H11" s="26">
        <v>6</v>
      </c>
      <c r="I11" s="63">
        <v>3</v>
      </c>
      <c r="J11" s="26">
        <v>6</v>
      </c>
      <c r="K11" s="63">
        <v>6</v>
      </c>
      <c r="L11" s="26">
        <v>6</v>
      </c>
      <c r="M11" s="63">
        <v>3</v>
      </c>
      <c r="N11" s="26">
        <v>5</v>
      </c>
      <c r="O11" s="49">
        <v>3</v>
      </c>
      <c r="P11" s="63">
        <v>3</v>
      </c>
      <c r="Q11" s="26">
        <v>5</v>
      </c>
      <c r="R11" s="63">
        <v>3</v>
      </c>
      <c r="S11" s="26">
        <v>5</v>
      </c>
      <c r="T11" s="63">
        <v>3</v>
      </c>
      <c r="U11" s="26">
        <v>6</v>
      </c>
      <c r="V11" s="63">
        <v>6</v>
      </c>
      <c r="W11" s="26">
        <f t="shared" si="0"/>
        <v>45</v>
      </c>
      <c r="X11" s="49">
        <f t="shared" si="1"/>
        <v>29</v>
      </c>
      <c r="Y11" s="51">
        <f t="shared" si="2"/>
        <v>3</v>
      </c>
      <c r="Z11" s="31"/>
      <c r="AA11" s="31" t="s">
        <v>25</v>
      </c>
    </row>
    <row r="12" spans="1:27" s="16" customFormat="1" ht="12.75">
      <c r="A12" s="17">
        <v>8</v>
      </c>
      <c r="B12" s="56">
        <v>1</v>
      </c>
      <c r="C12" s="41" t="s">
        <v>39</v>
      </c>
      <c r="D12" s="41" t="s">
        <v>38</v>
      </c>
      <c r="E12" s="56"/>
      <c r="F12" s="26">
        <v>6</v>
      </c>
      <c r="G12" s="63">
        <v>2</v>
      </c>
      <c r="H12" s="26">
        <v>6</v>
      </c>
      <c r="I12" s="63">
        <v>3</v>
      </c>
      <c r="J12" s="26">
        <v>6</v>
      </c>
      <c r="K12" s="63">
        <v>6</v>
      </c>
      <c r="L12" s="26">
        <v>6</v>
      </c>
      <c r="M12" s="63">
        <v>3</v>
      </c>
      <c r="N12" s="26">
        <v>5</v>
      </c>
      <c r="O12" s="49">
        <v>3</v>
      </c>
      <c r="P12" s="63">
        <v>3</v>
      </c>
      <c r="Q12" s="26">
        <v>5</v>
      </c>
      <c r="R12" s="63">
        <v>3</v>
      </c>
      <c r="S12" s="26">
        <v>5</v>
      </c>
      <c r="T12" s="63">
        <v>3</v>
      </c>
      <c r="U12" s="26">
        <v>6</v>
      </c>
      <c r="V12" s="63">
        <v>6</v>
      </c>
      <c r="W12" s="26">
        <f t="shared" si="0"/>
        <v>45</v>
      </c>
      <c r="X12" s="49">
        <f t="shared" si="1"/>
        <v>29</v>
      </c>
      <c r="Y12" s="51">
        <f t="shared" si="2"/>
        <v>3</v>
      </c>
      <c r="Z12" s="31"/>
      <c r="AA12" s="31" t="s">
        <v>25</v>
      </c>
    </row>
    <row r="13" spans="1:27" s="16" customFormat="1" ht="12.75">
      <c r="A13" s="17">
        <v>9</v>
      </c>
      <c r="B13" s="56">
        <v>6</v>
      </c>
      <c r="C13" s="41" t="s">
        <v>70</v>
      </c>
      <c r="D13" s="41" t="s">
        <v>48</v>
      </c>
      <c r="E13" s="56"/>
      <c r="F13" s="26">
        <v>6</v>
      </c>
      <c r="G13" s="63">
        <v>2</v>
      </c>
      <c r="H13" s="26">
        <v>5</v>
      </c>
      <c r="I13" s="63">
        <v>3</v>
      </c>
      <c r="J13" s="26">
        <v>6</v>
      </c>
      <c r="K13" s="63">
        <v>6</v>
      </c>
      <c r="L13" s="26">
        <v>6</v>
      </c>
      <c r="M13" s="63">
        <v>3</v>
      </c>
      <c r="N13" s="26">
        <v>5</v>
      </c>
      <c r="O13" s="49">
        <v>3</v>
      </c>
      <c r="P13" s="63">
        <v>2</v>
      </c>
      <c r="Q13" s="26">
        <v>6</v>
      </c>
      <c r="R13" s="63">
        <v>3</v>
      </c>
      <c r="S13" s="26">
        <v>5</v>
      </c>
      <c r="T13" s="63">
        <v>3</v>
      </c>
      <c r="U13" s="26">
        <v>6</v>
      </c>
      <c r="V13" s="63">
        <v>6</v>
      </c>
      <c r="W13" s="26">
        <f t="shared" si="0"/>
        <v>45</v>
      </c>
      <c r="X13" s="49">
        <f t="shared" si="1"/>
        <v>29</v>
      </c>
      <c r="Y13" s="51">
        <f t="shared" si="2"/>
        <v>2</v>
      </c>
      <c r="Z13" s="31"/>
      <c r="AA13" s="31" t="s">
        <v>25</v>
      </c>
    </row>
    <row r="14" spans="1:27" s="16" customFormat="1" ht="12.75">
      <c r="A14" s="17">
        <v>10</v>
      </c>
      <c r="B14" s="56">
        <v>0</v>
      </c>
      <c r="C14" s="41" t="s">
        <v>29</v>
      </c>
      <c r="D14" s="41" t="s">
        <v>31</v>
      </c>
      <c r="E14" s="56"/>
      <c r="F14" s="26">
        <v>6</v>
      </c>
      <c r="G14" s="63">
        <v>2</v>
      </c>
      <c r="H14" s="26">
        <v>6</v>
      </c>
      <c r="I14" s="63">
        <v>3</v>
      </c>
      <c r="J14" s="26">
        <v>6</v>
      </c>
      <c r="K14" s="63">
        <v>6</v>
      </c>
      <c r="L14" s="26">
        <v>6</v>
      </c>
      <c r="M14" s="63">
        <v>3</v>
      </c>
      <c r="N14" s="26">
        <v>5</v>
      </c>
      <c r="O14" s="49">
        <v>3</v>
      </c>
      <c r="P14" s="63">
        <v>7</v>
      </c>
      <c r="Q14" s="26">
        <v>5</v>
      </c>
      <c r="R14" s="63">
        <v>3</v>
      </c>
      <c r="S14" s="26">
        <v>4</v>
      </c>
      <c r="T14" s="63">
        <v>3</v>
      </c>
      <c r="U14" s="26">
        <v>6</v>
      </c>
      <c r="V14" s="63">
        <v>6</v>
      </c>
      <c r="W14" s="26">
        <f t="shared" si="0"/>
        <v>44</v>
      </c>
      <c r="X14" s="49">
        <f t="shared" si="1"/>
        <v>29</v>
      </c>
      <c r="Y14" s="51">
        <f t="shared" si="2"/>
        <v>7</v>
      </c>
      <c r="Z14" s="31"/>
      <c r="AA14" s="31" t="s">
        <v>25</v>
      </c>
    </row>
    <row r="15" spans="1:27" s="16" customFormat="1" ht="12.75">
      <c r="A15" s="17">
        <v>11</v>
      </c>
      <c r="B15" s="56">
        <v>2</v>
      </c>
      <c r="C15" s="41" t="s">
        <v>91</v>
      </c>
      <c r="D15" s="41" t="s">
        <v>42</v>
      </c>
      <c r="E15" s="56"/>
      <c r="F15" s="26">
        <v>6</v>
      </c>
      <c r="G15" s="63">
        <v>2</v>
      </c>
      <c r="H15" s="26">
        <v>6</v>
      </c>
      <c r="I15" s="63">
        <v>3</v>
      </c>
      <c r="J15" s="26">
        <v>6</v>
      </c>
      <c r="K15" s="63">
        <v>6</v>
      </c>
      <c r="L15" s="26">
        <v>4</v>
      </c>
      <c r="M15" s="63">
        <v>3</v>
      </c>
      <c r="N15" s="26">
        <v>6</v>
      </c>
      <c r="O15" s="49">
        <v>3</v>
      </c>
      <c r="P15" s="63">
        <v>6</v>
      </c>
      <c r="Q15" s="26">
        <v>5</v>
      </c>
      <c r="R15" s="63">
        <v>3</v>
      </c>
      <c r="S15" s="26">
        <v>5</v>
      </c>
      <c r="T15" s="63">
        <v>3</v>
      </c>
      <c r="U15" s="26">
        <v>6</v>
      </c>
      <c r="V15" s="63">
        <v>6</v>
      </c>
      <c r="W15" s="26">
        <f t="shared" si="0"/>
        <v>44</v>
      </c>
      <c r="X15" s="49">
        <f t="shared" si="1"/>
        <v>29</v>
      </c>
      <c r="Y15" s="51">
        <f t="shared" si="2"/>
        <v>6</v>
      </c>
      <c r="Z15" s="31"/>
      <c r="AA15" s="31" t="s">
        <v>25</v>
      </c>
    </row>
    <row r="16" spans="1:27" s="16" customFormat="1" ht="12.75">
      <c r="A16" s="17">
        <v>12</v>
      </c>
      <c r="B16" s="56">
        <v>0</v>
      </c>
      <c r="C16" s="41" t="s">
        <v>32</v>
      </c>
      <c r="D16" s="41" t="s">
        <v>31</v>
      </c>
      <c r="E16" s="56"/>
      <c r="F16" s="26">
        <v>6</v>
      </c>
      <c r="G16" s="63">
        <v>2</v>
      </c>
      <c r="H16" s="26">
        <v>6</v>
      </c>
      <c r="I16" s="63">
        <v>3</v>
      </c>
      <c r="J16" s="26">
        <v>5</v>
      </c>
      <c r="K16" s="63">
        <v>5</v>
      </c>
      <c r="L16" s="26">
        <v>6</v>
      </c>
      <c r="M16" s="63">
        <v>3</v>
      </c>
      <c r="N16" s="26">
        <v>4</v>
      </c>
      <c r="O16" s="49">
        <v>3</v>
      </c>
      <c r="P16" s="63">
        <v>5</v>
      </c>
      <c r="Q16" s="26">
        <v>6</v>
      </c>
      <c r="R16" s="63">
        <v>3</v>
      </c>
      <c r="S16" s="26">
        <v>5</v>
      </c>
      <c r="T16" s="63">
        <v>3</v>
      </c>
      <c r="U16" s="26">
        <v>6</v>
      </c>
      <c r="V16" s="63">
        <v>6</v>
      </c>
      <c r="W16" s="26">
        <f t="shared" si="0"/>
        <v>44</v>
      </c>
      <c r="X16" s="49">
        <f t="shared" si="1"/>
        <v>28</v>
      </c>
      <c r="Y16" s="51">
        <f t="shared" si="2"/>
        <v>5</v>
      </c>
      <c r="Z16" s="31"/>
      <c r="AA16" s="31" t="s">
        <v>25</v>
      </c>
    </row>
    <row r="17" spans="1:27" s="16" customFormat="1" ht="12.75">
      <c r="A17" s="17">
        <v>13</v>
      </c>
      <c r="B17" s="56">
        <v>1</v>
      </c>
      <c r="C17" s="41" t="s">
        <v>37</v>
      </c>
      <c r="D17" s="41" t="s">
        <v>38</v>
      </c>
      <c r="E17" s="56"/>
      <c r="F17" s="26">
        <v>6</v>
      </c>
      <c r="G17" s="63">
        <v>2</v>
      </c>
      <c r="H17" s="26">
        <v>4</v>
      </c>
      <c r="I17" s="63">
        <v>3</v>
      </c>
      <c r="J17" s="26">
        <v>5</v>
      </c>
      <c r="K17" s="63">
        <v>3</v>
      </c>
      <c r="L17" s="26">
        <v>6</v>
      </c>
      <c r="M17" s="63">
        <v>3</v>
      </c>
      <c r="N17" s="26">
        <v>5</v>
      </c>
      <c r="O17" s="49">
        <v>3</v>
      </c>
      <c r="P17" s="63">
        <v>4</v>
      </c>
      <c r="Q17" s="26">
        <v>6</v>
      </c>
      <c r="R17" s="63">
        <v>3</v>
      </c>
      <c r="S17" s="26">
        <v>6</v>
      </c>
      <c r="T17" s="63">
        <v>3</v>
      </c>
      <c r="U17" s="26">
        <v>5</v>
      </c>
      <c r="V17" s="63">
        <v>5</v>
      </c>
      <c r="W17" s="26">
        <f t="shared" si="0"/>
        <v>43</v>
      </c>
      <c r="X17" s="49">
        <f t="shared" si="1"/>
        <v>25</v>
      </c>
      <c r="Y17" s="51">
        <f t="shared" si="2"/>
        <v>4</v>
      </c>
      <c r="Z17" s="31"/>
      <c r="AA17" s="31"/>
    </row>
    <row r="18" spans="1:27" s="16" customFormat="1" ht="12.75">
      <c r="A18" s="17">
        <v>14</v>
      </c>
      <c r="B18" s="56">
        <v>7</v>
      </c>
      <c r="C18" s="41" t="s">
        <v>72</v>
      </c>
      <c r="D18" s="41" t="s">
        <v>31</v>
      </c>
      <c r="E18" s="56"/>
      <c r="F18" s="26">
        <v>6</v>
      </c>
      <c r="G18" s="63">
        <v>2</v>
      </c>
      <c r="H18" s="26">
        <v>6</v>
      </c>
      <c r="I18" s="63">
        <v>3</v>
      </c>
      <c r="J18" s="26">
        <v>5</v>
      </c>
      <c r="K18" s="63">
        <v>5</v>
      </c>
      <c r="L18" s="26">
        <v>4</v>
      </c>
      <c r="M18" s="63">
        <v>3</v>
      </c>
      <c r="N18" s="26">
        <v>6</v>
      </c>
      <c r="O18" s="49">
        <v>3</v>
      </c>
      <c r="P18" s="63">
        <v>7</v>
      </c>
      <c r="Q18" s="26">
        <v>5</v>
      </c>
      <c r="R18" s="63">
        <v>3</v>
      </c>
      <c r="S18" s="26">
        <v>6</v>
      </c>
      <c r="T18" s="63">
        <v>3</v>
      </c>
      <c r="U18" s="26">
        <v>4</v>
      </c>
      <c r="V18" s="63">
        <v>4</v>
      </c>
      <c r="W18" s="26">
        <f t="shared" si="0"/>
        <v>42</v>
      </c>
      <c r="X18" s="49">
        <f t="shared" si="1"/>
        <v>26</v>
      </c>
      <c r="Y18" s="51">
        <f t="shared" si="2"/>
        <v>7</v>
      </c>
      <c r="Z18" s="31"/>
      <c r="AA18" s="31"/>
    </row>
    <row r="19" spans="1:27" s="16" customFormat="1" ht="12.75">
      <c r="A19" s="17">
        <v>15</v>
      </c>
      <c r="B19" s="56">
        <v>3</v>
      </c>
      <c r="C19" s="41" t="s">
        <v>40</v>
      </c>
      <c r="D19" s="41" t="s">
        <v>34</v>
      </c>
      <c r="E19" s="56"/>
      <c r="F19" s="26">
        <v>6</v>
      </c>
      <c r="G19" s="63">
        <v>2</v>
      </c>
      <c r="H19" s="26">
        <v>4</v>
      </c>
      <c r="I19" s="63">
        <v>3</v>
      </c>
      <c r="J19" s="26">
        <v>4</v>
      </c>
      <c r="K19" s="63">
        <v>4</v>
      </c>
      <c r="L19" s="26">
        <v>5</v>
      </c>
      <c r="M19" s="63">
        <v>3</v>
      </c>
      <c r="N19" s="26">
        <v>6</v>
      </c>
      <c r="O19" s="49">
        <v>3</v>
      </c>
      <c r="P19" s="63">
        <v>6</v>
      </c>
      <c r="Q19" s="26">
        <v>6</v>
      </c>
      <c r="R19" s="63">
        <v>3</v>
      </c>
      <c r="S19" s="26">
        <v>5</v>
      </c>
      <c r="T19" s="63">
        <v>3</v>
      </c>
      <c r="U19" s="26">
        <v>5</v>
      </c>
      <c r="V19" s="63">
        <v>5</v>
      </c>
      <c r="W19" s="26">
        <f t="shared" si="0"/>
        <v>41</v>
      </c>
      <c r="X19" s="49">
        <f t="shared" si="1"/>
        <v>26</v>
      </c>
      <c r="Y19" s="51">
        <f t="shared" si="2"/>
        <v>6</v>
      </c>
      <c r="Z19" s="31"/>
      <c r="AA19" s="31"/>
    </row>
    <row r="20" spans="1:27" s="16" customFormat="1" ht="12.75">
      <c r="A20" s="17">
        <v>16</v>
      </c>
      <c r="B20" s="56">
        <v>0</v>
      </c>
      <c r="C20" s="41" t="s">
        <v>30</v>
      </c>
      <c r="D20" s="41" t="s">
        <v>31</v>
      </c>
      <c r="E20" s="56"/>
      <c r="F20" s="26">
        <v>6</v>
      </c>
      <c r="G20" s="63">
        <v>2</v>
      </c>
      <c r="H20" s="26">
        <v>6</v>
      </c>
      <c r="I20" s="63">
        <v>3</v>
      </c>
      <c r="J20" s="26">
        <v>6</v>
      </c>
      <c r="K20" s="63">
        <v>6</v>
      </c>
      <c r="L20" s="26">
        <v>6</v>
      </c>
      <c r="M20" s="63">
        <v>3</v>
      </c>
      <c r="N20" s="26">
        <v>1</v>
      </c>
      <c r="O20" s="49">
        <v>1</v>
      </c>
      <c r="P20" s="63">
        <v>0</v>
      </c>
      <c r="Q20" s="26">
        <v>5</v>
      </c>
      <c r="R20" s="63">
        <v>3</v>
      </c>
      <c r="S20" s="26">
        <v>5</v>
      </c>
      <c r="T20" s="63">
        <v>3</v>
      </c>
      <c r="U20" s="26">
        <v>5</v>
      </c>
      <c r="V20" s="63">
        <v>5</v>
      </c>
      <c r="W20" s="26">
        <f t="shared" si="0"/>
        <v>40</v>
      </c>
      <c r="X20" s="49">
        <f t="shared" si="1"/>
        <v>26</v>
      </c>
      <c r="Y20" s="51">
        <f t="shared" si="2"/>
        <v>0</v>
      </c>
      <c r="Z20" s="31"/>
      <c r="AA20" s="31"/>
    </row>
    <row r="21" spans="1:27" s="16" customFormat="1" ht="12.75">
      <c r="A21" s="17">
        <v>17</v>
      </c>
      <c r="B21" s="56">
        <v>6</v>
      </c>
      <c r="C21" s="41" t="s">
        <v>69</v>
      </c>
      <c r="D21" s="41" t="s">
        <v>34</v>
      </c>
      <c r="E21" s="56"/>
      <c r="F21" s="26">
        <v>6</v>
      </c>
      <c r="G21" s="63">
        <v>2</v>
      </c>
      <c r="H21" s="26">
        <v>3</v>
      </c>
      <c r="I21" s="63">
        <v>2</v>
      </c>
      <c r="J21" s="26">
        <v>5</v>
      </c>
      <c r="K21" s="63">
        <v>5</v>
      </c>
      <c r="L21" s="26">
        <v>5</v>
      </c>
      <c r="M21" s="63">
        <v>3</v>
      </c>
      <c r="N21" s="26">
        <v>6</v>
      </c>
      <c r="O21" s="49">
        <v>3</v>
      </c>
      <c r="P21" s="63">
        <v>7</v>
      </c>
      <c r="Q21" s="26">
        <v>6</v>
      </c>
      <c r="R21" s="63">
        <v>3</v>
      </c>
      <c r="S21" s="26">
        <v>5</v>
      </c>
      <c r="T21" s="63">
        <v>3</v>
      </c>
      <c r="U21" s="26">
        <v>4</v>
      </c>
      <c r="V21" s="63">
        <v>4</v>
      </c>
      <c r="W21" s="26">
        <f t="shared" si="0"/>
        <v>40</v>
      </c>
      <c r="X21" s="49">
        <f t="shared" si="1"/>
        <v>25</v>
      </c>
      <c r="Y21" s="51">
        <f t="shared" si="2"/>
        <v>7</v>
      </c>
      <c r="Z21" s="31"/>
      <c r="AA21" s="31"/>
    </row>
    <row r="22" spans="1:27" s="16" customFormat="1" ht="12.75">
      <c r="A22" s="17">
        <v>18</v>
      </c>
      <c r="B22" s="56">
        <v>1</v>
      </c>
      <c r="C22" s="41" t="s">
        <v>33</v>
      </c>
      <c r="D22" s="41" t="s">
        <v>34</v>
      </c>
      <c r="E22" s="56">
        <v>1</v>
      </c>
      <c r="F22" s="26">
        <v>6</v>
      </c>
      <c r="G22" s="63">
        <v>2</v>
      </c>
      <c r="H22" s="26">
        <v>6</v>
      </c>
      <c r="I22" s="63">
        <v>3</v>
      </c>
      <c r="J22" s="26">
        <v>5</v>
      </c>
      <c r="K22" s="63">
        <v>5</v>
      </c>
      <c r="L22" s="26">
        <v>4</v>
      </c>
      <c r="M22" s="63">
        <v>3</v>
      </c>
      <c r="N22" s="26">
        <v>4</v>
      </c>
      <c r="O22" s="49">
        <v>2</v>
      </c>
      <c r="P22" s="63">
        <v>7</v>
      </c>
      <c r="Q22" s="26">
        <v>4</v>
      </c>
      <c r="R22" s="63">
        <v>3</v>
      </c>
      <c r="S22" s="26">
        <v>5</v>
      </c>
      <c r="T22" s="63">
        <v>3</v>
      </c>
      <c r="U22" s="26">
        <v>5</v>
      </c>
      <c r="V22" s="63">
        <v>5</v>
      </c>
      <c r="W22" s="26">
        <f t="shared" si="0"/>
        <v>39</v>
      </c>
      <c r="X22" s="49">
        <f t="shared" si="1"/>
        <v>26</v>
      </c>
      <c r="Y22" s="51">
        <f t="shared" si="2"/>
        <v>7</v>
      </c>
      <c r="Z22" s="31"/>
      <c r="AA22" s="31"/>
    </row>
    <row r="23" spans="1:27" s="16" customFormat="1" ht="12.75">
      <c r="A23" s="17">
        <v>19</v>
      </c>
      <c r="B23" s="56">
        <v>5</v>
      </c>
      <c r="C23" s="41" t="s">
        <v>62</v>
      </c>
      <c r="D23" s="41" t="s">
        <v>59</v>
      </c>
      <c r="E23" s="56"/>
      <c r="F23" s="26">
        <v>6</v>
      </c>
      <c r="G23" s="63">
        <v>2</v>
      </c>
      <c r="H23" s="26">
        <v>4</v>
      </c>
      <c r="I23" s="63">
        <v>2</v>
      </c>
      <c r="J23" s="26">
        <v>3</v>
      </c>
      <c r="K23" s="63">
        <v>3</v>
      </c>
      <c r="L23" s="26">
        <v>4</v>
      </c>
      <c r="M23" s="63">
        <v>3</v>
      </c>
      <c r="N23" s="26">
        <v>6</v>
      </c>
      <c r="O23" s="49">
        <v>3</v>
      </c>
      <c r="P23" s="63">
        <v>2</v>
      </c>
      <c r="Q23" s="26">
        <v>4</v>
      </c>
      <c r="R23" s="63">
        <v>2</v>
      </c>
      <c r="S23" s="26">
        <v>6</v>
      </c>
      <c r="T23" s="63">
        <v>3</v>
      </c>
      <c r="U23" s="26">
        <v>6</v>
      </c>
      <c r="V23" s="63">
        <v>6</v>
      </c>
      <c r="W23" s="26">
        <f t="shared" si="0"/>
        <v>39</v>
      </c>
      <c r="X23" s="49">
        <f t="shared" si="1"/>
        <v>24</v>
      </c>
      <c r="Y23" s="51">
        <f t="shared" si="2"/>
        <v>2</v>
      </c>
      <c r="Z23" s="31"/>
      <c r="AA23" s="31"/>
    </row>
    <row r="24" spans="1:27" s="16" customFormat="1" ht="12.75">
      <c r="A24" s="17">
        <v>20</v>
      </c>
      <c r="B24" s="56">
        <v>4</v>
      </c>
      <c r="C24" s="41" t="s">
        <v>50</v>
      </c>
      <c r="D24" s="41" t="s">
        <v>48</v>
      </c>
      <c r="E24" s="56"/>
      <c r="F24" s="26">
        <v>5</v>
      </c>
      <c r="G24" s="63">
        <v>2</v>
      </c>
      <c r="H24" s="26">
        <v>5</v>
      </c>
      <c r="I24" s="63">
        <v>3</v>
      </c>
      <c r="J24" s="26">
        <v>5</v>
      </c>
      <c r="K24" s="63">
        <v>5</v>
      </c>
      <c r="L24" s="26">
        <v>2</v>
      </c>
      <c r="M24" s="63">
        <v>2</v>
      </c>
      <c r="N24" s="26">
        <v>5</v>
      </c>
      <c r="O24" s="49">
        <v>3</v>
      </c>
      <c r="P24" s="63">
        <v>7</v>
      </c>
      <c r="Q24" s="26">
        <v>3</v>
      </c>
      <c r="R24" s="63">
        <v>3</v>
      </c>
      <c r="S24" s="26">
        <v>6</v>
      </c>
      <c r="T24" s="63">
        <v>3</v>
      </c>
      <c r="U24" s="26">
        <v>5</v>
      </c>
      <c r="V24" s="63">
        <v>5</v>
      </c>
      <c r="W24" s="26">
        <f t="shared" si="0"/>
        <v>36</v>
      </c>
      <c r="X24" s="49">
        <f t="shared" si="1"/>
        <v>26</v>
      </c>
      <c r="Y24" s="51">
        <f t="shared" si="2"/>
        <v>7</v>
      </c>
      <c r="Z24" s="31"/>
      <c r="AA24" s="31"/>
    </row>
    <row r="25" spans="1:27" s="16" customFormat="1" ht="12.75">
      <c r="A25" s="17">
        <v>21</v>
      </c>
      <c r="B25" s="56">
        <v>0</v>
      </c>
      <c r="C25" s="41" t="s">
        <v>28</v>
      </c>
      <c r="D25" s="41" t="s">
        <v>31</v>
      </c>
      <c r="E25" s="56"/>
      <c r="F25" s="26">
        <v>6</v>
      </c>
      <c r="G25" s="63">
        <v>2</v>
      </c>
      <c r="H25" s="26">
        <v>4</v>
      </c>
      <c r="I25" s="63">
        <v>3</v>
      </c>
      <c r="J25" s="26">
        <v>4</v>
      </c>
      <c r="K25" s="63">
        <v>4</v>
      </c>
      <c r="L25" s="26">
        <v>1</v>
      </c>
      <c r="M25" s="63">
        <v>1</v>
      </c>
      <c r="N25" s="26">
        <v>6</v>
      </c>
      <c r="O25" s="49">
        <v>3</v>
      </c>
      <c r="P25" s="63">
        <v>6</v>
      </c>
      <c r="Q25" s="26">
        <v>5</v>
      </c>
      <c r="R25" s="63">
        <v>3</v>
      </c>
      <c r="S25" s="26">
        <v>5</v>
      </c>
      <c r="T25" s="63">
        <v>3</v>
      </c>
      <c r="U25" s="26">
        <v>5</v>
      </c>
      <c r="V25" s="63">
        <v>5</v>
      </c>
      <c r="W25" s="26">
        <f t="shared" si="0"/>
        <v>36</v>
      </c>
      <c r="X25" s="49">
        <f t="shared" si="1"/>
        <v>24</v>
      </c>
      <c r="Y25" s="51">
        <f t="shared" si="2"/>
        <v>6</v>
      </c>
      <c r="Z25" s="31"/>
      <c r="AA25" s="31"/>
    </row>
    <row r="26" spans="1:25" ht="12.75">
      <c r="A26" s="17">
        <v>22</v>
      </c>
      <c r="B26" s="56">
        <v>7</v>
      </c>
      <c r="C26" s="41" t="s">
        <v>74</v>
      </c>
      <c r="D26" s="41" t="s">
        <v>31</v>
      </c>
      <c r="E26" s="56"/>
      <c r="F26" s="26">
        <v>6</v>
      </c>
      <c r="G26" s="63">
        <v>2</v>
      </c>
      <c r="H26" s="26">
        <v>4</v>
      </c>
      <c r="I26" s="63">
        <v>3</v>
      </c>
      <c r="J26" s="26">
        <v>3</v>
      </c>
      <c r="K26" s="63">
        <v>3</v>
      </c>
      <c r="L26" s="26">
        <v>5</v>
      </c>
      <c r="M26" s="63">
        <v>3</v>
      </c>
      <c r="N26" s="26">
        <v>2</v>
      </c>
      <c r="O26" s="49">
        <v>1</v>
      </c>
      <c r="P26" s="63">
        <v>4</v>
      </c>
      <c r="Q26" s="26">
        <v>5</v>
      </c>
      <c r="R26" s="63">
        <v>3</v>
      </c>
      <c r="S26" s="26">
        <v>5</v>
      </c>
      <c r="T26" s="63">
        <v>3</v>
      </c>
      <c r="U26" s="26">
        <v>6</v>
      </c>
      <c r="V26" s="63">
        <v>6</v>
      </c>
      <c r="W26" s="26">
        <f t="shared" si="0"/>
        <v>36</v>
      </c>
      <c r="X26" s="49">
        <f t="shared" si="1"/>
        <v>24</v>
      </c>
      <c r="Y26" s="51">
        <f t="shared" si="2"/>
        <v>4</v>
      </c>
    </row>
    <row r="27" spans="1:25" ht="12.75">
      <c r="A27" s="17">
        <v>23</v>
      </c>
      <c r="B27" s="56">
        <v>3</v>
      </c>
      <c r="C27" s="41" t="s">
        <v>46</v>
      </c>
      <c r="D27" s="41" t="s">
        <v>34</v>
      </c>
      <c r="E27" s="56"/>
      <c r="F27" s="26">
        <v>5</v>
      </c>
      <c r="G27" s="63">
        <v>2</v>
      </c>
      <c r="H27" s="26">
        <v>5</v>
      </c>
      <c r="I27" s="63">
        <v>3</v>
      </c>
      <c r="J27" s="26">
        <v>2</v>
      </c>
      <c r="K27" s="63">
        <v>2</v>
      </c>
      <c r="L27" s="26">
        <v>3</v>
      </c>
      <c r="M27" s="63">
        <v>2</v>
      </c>
      <c r="N27" s="26">
        <v>5</v>
      </c>
      <c r="O27" s="49">
        <v>3</v>
      </c>
      <c r="P27" s="63">
        <v>3</v>
      </c>
      <c r="Q27" s="26">
        <v>4</v>
      </c>
      <c r="R27" s="63">
        <v>2</v>
      </c>
      <c r="S27" s="26">
        <v>4</v>
      </c>
      <c r="T27" s="63">
        <v>3</v>
      </c>
      <c r="U27" s="26">
        <v>6</v>
      </c>
      <c r="V27" s="63">
        <v>6</v>
      </c>
      <c r="W27" s="26">
        <f t="shared" si="0"/>
        <v>34</v>
      </c>
      <c r="X27" s="49">
        <f t="shared" si="1"/>
        <v>23</v>
      </c>
      <c r="Y27" s="51">
        <f t="shared" si="2"/>
        <v>3</v>
      </c>
    </row>
    <row r="28" spans="1:25" ht="12.75">
      <c r="A28" s="17">
        <v>24</v>
      </c>
      <c r="B28" s="56">
        <v>7</v>
      </c>
      <c r="C28" s="41" t="s">
        <v>73</v>
      </c>
      <c r="D28" s="41" t="s">
        <v>31</v>
      </c>
      <c r="E28" s="56">
        <v>1</v>
      </c>
      <c r="F28" s="26">
        <v>6</v>
      </c>
      <c r="G28" s="63">
        <v>2</v>
      </c>
      <c r="H28" s="26">
        <v>2</v>
      </c>
      <c r="I28" s="63">
        <v>2</v>
      </c>
      <c r="J28" s="26">
        <v>3</v>
      </c>
      <c r="K28" s="63">
        <v>3</v>
      </c>
      <c r="L28" s="26">
        <v>1</v>
      </c>
      <c r="M28" s="63">
        <v>1</v>
      </c>
      <c r="N28" s="26">
        <v>3</v>
      </c>
      <c r="O28" s="49">
        <v>2</v>
      </c>
      <c r="P28" s="63">
        <v>3</v>
      </c>
      <c r="Q28" s="26">
        <v>0</v>
      </c>
      <c r="R28" s="63">
        <v>0</v>
      </c>
      <c r="S28" s="26">
        <v>3</v>
      </c>
      <c r="T28" s="63">
        <v>3</v>
      </c>
      <c r="U28" s="26">
        <v>3</v>
      </c>
      <c r="V28" s="63">
        <v>3</v>
      </c>
      <c r="W28" s="26">
        <f t="shared" si="0"/>
        <v>21</v>
      </c>
      <c r="X28" s="49">
        <f t="shared" si="1"/>
        <v>16</v>
      </c>
      <c r="Y28" s="51">
        <f t="shared" si="2"/>
        <v>3</v>
      </c>
    </row>
    <row r="29" spans="1:25" ht="13.5" thickBot="1">
      <c r="A29" s="17">
        <v>25</v>
      </c>
      <c r="B29" s="57">
        <v>1</v>
      </c>
      <c r="C29" s="42" t="s">
        <v>35</v>
      </c>
      <c r="D29" s="42" t="s">
        <v>36</v>
      </c>
      <c r="E29" s="57"/>
      <c r="F29" s="29">
        <v>6</v>
      </c>
      <c r="G29" s="64">
        <v>2</v>
      </c>
      <c r="H29" s="29">
        <v>2</v>
      </c>
      <c r="I29" s="64">
        <v>2</v>
      </c>
      <c r="J29" s="29">
        <v>4</v>
      </c>
      <c r="K29" s="64">
        <v>4</v>
      </c>
      <c r="L29" s="29">
        <v>4</v>
      </c>
      <c r="M29" s="64">
        <v>2</v>
      </c>
      <c r="N29" s="29">
        <v>0</v>
      </c>
      <c r="O29" s="52">
        <v>0</v>
      </c>
      <c r="P29" s="64">
        <v>0</v>
      </c>
      <c r="Q29" s="29">
        <v>1</v>
      </c>
      <c r="R29" s="64">
        <v>1</v>
      </c>
      <c r="S29" s="29">
        <v>1</v>
      </c>
      <c r="T29" s="64">
        <v>1</v>
      </c>
      <c r="U29" s="29">
        <v>0</v>
      </c>
      <c r="V29" s="64">
        <v>0</v>
      </c>
      <c r="W29" s="29">
        <f t="shared" si="0"/>
        <v>18</v>
      </c>
      <c r="X29" s="52">
        <f t="shared" si="1"/>
        <v>12</v>
      </c>
      <c r="Y29" s="53">
        <f t="shared" si="2"/>
        <v>0</v>
      </c>
    </row>
    <row r="31" ht="13.5" thickBot="1"/>
    <row r="32" spans="1:25" ht="13.5" thickBot="1">
      <c r="A32" s="17" t="s">
        <v>75</v>
      </c>
      <c r="B32" s="31"/>
      <c r="C32" s="16"/>
      <c r="D32" s="16"/>
      <c r="E32" s="31"/>
      <c r="F32" s="70" t="s">
        <v>1</v>
      </c>
      <c r="G32" s="71"/>
      <c r="H32" s="70" t="s">
        <v>8</v>
      </c>
      <c r="I32" s="71"/>
      <c r="J32" s="70" t="s">
        <v>7</v>
      </c>
      <c r="K32" s="71"/>
      <c r="L32" s="70" t="s">
        <v>6</v>
      </c>
      <c r="M32" s="71"/>
      <c r="N32" s="70" t="s">
        <v>5</v>
      </c>
      <c r="O32" s="71"/>
      <c r="P32" s="73"/>
      <c r="Q32" s="70" t="s">
        <v>9</v>
      </c>
      <c r="R32" s="71"/>
      <c r="S32" s="70" t="s">
        <v>10</v>
      </c>
      <c r="T32" s="71"/>
      <c r="U32" s="70" t="s">
        <v>12</v>
      </c>
      <c r="V32" s="71"/>
      <c r="W32" s="70" t="s">
        <v>4</v>
      </c>
      <c r="X32" s="71"/>
      <c r="Y32" s="72"/>
    </row>
    <row r="33" spans="1:25" ht="13.5" thickBot="1">
      <c r="A33" s="17" t="s">
        <v>23</v>
      </c>
      <c r="B33" s="54" t="s">
        <v>13</v>
      </c>
      <c r="C33" s="58" t="s">
        <v>0</v>
      </c>
      <c r="D33" s="60" t="s">
        <v>26</v>
      </c>
      <c r="E33" s="61" t="s">
        <v>27</v>
      </c>
      <c r="F33" s="46" t="s">
        <v>3</v>
      </c>
      <c r="G33" s="47" t="s">
        <v>22</v>
      </c>
      <c r="H33" s="46" t="s">
        <v>3</v>
      </c>
      <c r="I33" s="47" t="s">
        <v>22</v>
      </c>
      <c r="J33" s="46" t="s">
        <v>3</v>
      </c>
      <c r="K33" s="47" t="s">
        <v>22</v>
      </c>
      <c r="L33" s="46" t="s">
        <v>3</v>
      </c>
      <c r="M33" s="47" t="s">
        <v>22</v>
      </c>
      <c r="N33" s="46" t="s">
        <v>3</v>
      </c>
      <c r="O33" s="47" t="s">
        <v>22</v>
      </c>
      <c r="P33" s="65" t="s">
        <v>21</v>
      </c>
      <c r="Q33" s="46" t="s">
        <v>3</v>
      </c>
      <c r="R33" s="47" t="s">
        <v>22</v>
      </c>
      <c r="S33" s="46" t="s">
        <v>3</v>
      </c>
      <c r="T33" s="47" t="s">
        <v>22</v>
      </c>
      <c r="U33" s="46" t="s">
        <v>3</v>
      </c>
      <c r="V33" s="47" t="s">
        <v>22</v>
      </c>
      <c r="W33" s="46" t="s">
        <v>3</v>
      </c>
      <c r="X33" s="47" t="s">
        <v>11</v>
      </c>
      <c r="Y33" s="48" t="s">
        <v>2</v>
      </c>
    </row>
    <row r="34" spans="1:27" ht="12.75">
      <c r="A34" s="17">
        <v>1</v>
      </c>
      <c r="B34" s="55">
        <v>4</v>
      </c>
      <c r="C34" s="59" t="s">
        <v>49</v>
      </c>
      <c r="D34" s="22" t="s">
        <v>48</v>
      </c>
      <c r="E34" s="32" t="s">
        <v>55</v>
      </c>
      <c r="F34" s="37">
        <v>6</v>
      </c>
      <c r="G34" s="44">
        <v>2</v>
      </c>
      <c r="H34" s="37">
        <v>6</v>
      </c>
      <c r="I34" s="44">
        <v>3</v>
      </c>
      <c r="J34" s="37">
        <v>5</v>
      </c>
      <c r="K34" s="44">
        <v>5</v>
      </c>
      <c r="L34" s="37">
        <v>6</v>
      </c>
      <c r="M34" s="44">
        <v>3</v>
      </c>
      <c r="N34" s="37">
        <v>5</v>
      </c>
      <c r="O34" s="50">
        <v>3</v>
      </c>
      <c r="P34" s="44">
        <v>7</v>
      </c>
      <c r="Q34" s="37">
        <v>4</v>
      </c>
      <c r="R34" s="44">
        <v>3</v>
      </c>
      <c r="S34" s="37">
        <v>6</v>
      </c>
      <c r="T34" s="44">
        <v>3</v>
      </c>
      <c r="U34" s="37">
        <v>6</v>
      </c>
      <c r="V34" s="44">
        <v>6</v>
      </c>
      <c r="W34" s="37">
        <f aca="true" t="shared" si="3" ref="W34:X37">SUM(F34+H34+J34+L34+N34+Q34+S34+U34)</f>
        <v>44</v>
      </c>
      <c r="X34" s="50">
        <f t="shared" si="3"/>
        <v>28</v>
      </c>
      <c r="Y34" s="36">
        <f>SUM(P34)</f>
        <v>7</v>
      </c>
      <c r="AA34" s="15" t="s">
        <v>25</v>
      </c>
    </row>
    <row r="35" spans="1:25" ht="12.75">
      <c r="A35" s="17">
        <v>2</v>
      </c>
      <c r="B35" s="56">
        <v>7</v>
      </c>
      <c r="C35" s="41" t="s">
        <v>51</v>
      </c>
      <c r="D35" s="12" t="s">
        <v>52</v>
      </c>
      <c r="E35" s="33" t="s">
        <v>57</v>
      </c>
      <c r="F35" s="26">
        <v>6</v>
      </c>
      <c r="G35" s="28">
        <v>2</v>
      </c>
      <c r="H35" s="26">
        <v>5</v>
      </c>
      <c r="I35" s="28">
        <v>3</v>
      </c>
      <c r="J35" s="26">
        <v>6</v>
      </c>
      <c r="K35" s="28">
        <v>6</v>
      </c>
      <c r="L35" s="26">
        <v>5</v>
      </c>
      <c r="M35" s="28">
        <v>3</v>
      </c>
      <c r="N35" s="26">
        <v>4</v>
      </c>
      <c r="O35" s="49">
        <v>2</v>
      </c>
      <c r="P35" s="28">
        <v>8</v>
      </c>
      <c r="Q35" s="26">
        <v>3</v>
      </c>
      <c r="R35" s="28">
        <v>2</v>
      </c>
      <c r="S35" s="26">
        <v>6</v>
      </c>
      <c r="T35" s="28">
        <v>3</v>
      </c>
      <c r="U35" s="26">
        <v>6</v>
      </c>
      <c r="V35" s="28">
        <v>6</v>
      </c>
      <c r="W35" s="26">
        <f t="shared" si="3"/>
        <v>41</v>
      </c>
      <c r="X35" s="49">
        <f t="shared" si="3"/>
        <v>27</v>
      </c>
      <c r="Y35" s="51">
        <f>SUM(P35)</f>
        <v>8</v>
      </c>
    </row>
    <row r="36" spans="1:25" ht="12.75">
      <c r="A36" s="17">
        <v>3</v>
      </c>
      <c r="B36" s="56">
        <v>2</v>
      </c>
      <c r="C36" s="41" t="s">
        <v>43</v>
      </c>
      <c r="D36" s="12" t="s">
        <v>42</v>
      </c>
      <c r="E36" s="33" t="s">
        <v>57</v>
      </c>
      <c r="F36" s="26">
        <v>1</v>
      </c>
      <c r="G36" s="28">
        <v>1</v>
      </c>
      <c r="H36" s="26">
        <v>5</v>
      </c>
      <c r="I36" s="28">
        <v>3</v>
      </c>
      <c r="J36" s="26">
        <v>6</v>
      </c>
      <c r="K36" s="28">
        <v>6</v>
      </c>
      <c r="L36" s="26">
        <v>6</v>
      </c>
      <c r="M36" s="28">
        <v>3</v>
      </c>
      <c r="N36" s="26">
        <v>4</v>
      </c>
      <c r="O36" s="49">
        <v>3</v>
      </c>
      <c r="P36" s="28">
        <v>3</v>
      </c>
      <c r="Q36" s="26">
        <v>6</v>
      </c>
      <c r="R36" s="28">
        <v>3</v>
      </c>
      <c r="S36" s="26">
        <v>4</v>
      </c>
      <c r="T36" s="28">
        <v>3</v>
      </c>
      <c r="U36" s="26">
        <v>4</v>
      </c>
      <c r="V36" s="28">
        <v>4</v>
      </c>
      <c r="W36" s="26">
        <f t="shared" si="3"/>
        <v>36</v>
      </c>
      <c r="X36" s="49">
        <f t="shared" si="3"/>
        <v>26</v>
      </c>
      <c r="Y36" s="51">
        <f>SUM(P36)</f>
        <v>3</v>
      </c>
    </row>
    <row r="37" spans="1:25" ht="13.5" thickBot="1">
      <c r="A37" s="17">
        <v>4</v>
      </c>
      <c r="B37" s="57">
        <v>5</v>
      </c>
      <c r="C37" s="42" t="s">
        <v>60</v>
      </c>
      <c r="D37" s="13" t="s">
        <v>61</v>
      </c>
      <c r="E37" s="34" t="s">
        <v>55</v>
      </c>
      <c r="F37" s="29">
        <v>5</v>
      </c>
      <c r="G37" s="30">
        <v>2</v>
      </c>
      <c r="H37" s="29">
        <v>6</v>
      </c>
      <c r="I37" s="30">
        <v>3</v>
      </c>
      <c r="J37" s="29">
        <v>3</v>
      </c>
      <c r="K37" s="30">
        <v>3</v>
      </c>
      <c r="L37" s="29">
        <v>5</v>
      </c>
      <c r="M37" s="30">
        <v>3</v>
      </c>
      <c r="N37" s="29">
        <v>5</v>
      </c>
      <c r="O37" s="52">
        <v>3</v>
      </c>
      <c r="P37" s="30">
        <v>9</v>
      </c>
      <c r="Q37" s="29">
        <v>5</v>
      </c>
      <c r="R37" s="30">
        <v>3</v>
      </c>
      <c r="S37" s="29">
        <v>0</v>
      </c>
      <c r="T37" s="30">
        <v>0</v>
      </c>
      <c r="U37" s="29">
        <v>3</v>
      </c>
      <c r="V37" s="30">
        <v>3</v>
      </c>
      <c r="W37" s="29">
        <f t="shared" si="3"/>
        <v>32</v>
      </c>
      <c r="X37" s="52">
        <f t="shared" si="3"/>
        <v>20</v>
      </c>
      <c r="Y37" s="53">
        <f>SUM(P37)</f>
        <v>9</v>
      </c>
    </row>
    <row r="38" ht="13.5" thickBot="1"/>
    <row r="39" spans="1:25" ht="13.5" thickBot="1">
      <c r="A39" s="17" t="s">
        <v>89</v>
      </c>
      <c r="B39" s="31"/>
      <c r="C39" s="16"/>
      <c r="D39" s="16"/>
      <c r="E39" s="31"/>
      <c r="F39" s="70" t="s">
        <v>1</v>
      </c>
      <c r="G39" s="71"/>
      <c r="H39" s="70" t="s">
        <v>8</v>
      </c>
      <c r="I39" s="71"/>
      <c r="J39" s="70" t="s">
        <v>7</v>
      </c>
      <c r="K39" s="71"/>
      <c r="L39" s="70" t="s">
        <v>6</v>
      </c>
      <c r="M39" s="71"/>
      <c r="N39" s="70" t="s">
        <v>5</v>
      </c>
      <c r="O39" s="71"/>
      <c r="P39" s="73"/>
      <c r="Q39" s="70" t="s">
        <v>9</v>
      </c>
      <c r="R39" s="71"/>
      <c r="S39" s="70" t="s">
        <v>10</v>
      </c>
      <c r="T39" s="71"/>
      <c r="U39" s="70" t="s">
        <v>12</v>
      </c>
      <c r="V39" s="71"/>
      <c r="W39" s="70" t="s">
        <v>4</v>
      </c>
      <c r="X39" s="71"/>
      <c r="Y39" s="72"/>
    </row>
    <row r="40" spans="1:25" ht="13.5" thickBot="1">
      <c r="A40" s="17" t="s">
        <v>23</v>
      </c>
      <c r="B40" s="54" t="s">
        <v>13</v>
      </c>
      <c r="C40" s="58" t="s">
        <v>0</v>
      </c>
      <c r="D40" s="47" t="s">
        <v>26</v>
      </c>
      <c r="E40" s="61" t="s">
        <v>27</v>
      </c>
      <c r="F40" s="46" t="s">
        <v>3</v>
      </c>
      <c r="G40" s="47" t="s">
        <v>22</v>
      </c>
      <c r="H40" s="46" t="s">
        <v>3</v>
      </c>
      <c r="I40" s="47" t="s">
        <v>22</v>
      </c>
      <c r="J40" s="46" t="s">
        <v>3</v>
      </c>
      <c r="K40" s="47" t="s">
        <v>22</v>
      </c>
      <c r="L40" s="46" t="s">
        <v>3</v>
      </c>
      <c r="M40" s="47" t="s">
        <v>22</v>
      </c>
      <c r="N40" s="46" t="s">
        <v>3</v>
      </c>
      <c r="O40" s="47" t="s">
        <v>22</v>
      </c>
      <c r="P40" s="65" t="s">
        <v>21</v>
      </c>
      <c r="Q40" s="46" t="s">
        <v>3</v>
      </c>
      <c r="R40" s="47" t="s">
        <v>22</v>
      </c>
      <c r="S40" s="46" t="s">
        <v>3</v>
      </c>
      <c r="T40" s="69" t="s">
        <v>22</v>
      </c>
      <c r="U40" s="68" t="s">
        <v>3</v>
      </c>
      <c r="V40" s="47" t="s">
        <v>22</v>
      </c>
      <c r="W40" s="46" t="s">
        <v>3</v>
      </c>
      <c r="X40" s="47" t="s">
        <v>11</v>
      </c>
      <c r="Y40" s="48" t="s">
        <v>2</v>
      </c>
    </row>
    <row r="41" spans="1:25" ht="12.75">
      <c r="A41" s="17">
        <v>1</v>
      </c>
      <c r="B41" s="32">
        <v>6</v>
      </c>
      <c r="C41" s="22" t="s">
        <v>67</v>
      </c>
      <c r="D41" s="22" t="s">
        <v>65</v>
      </c>
      <c r="E41" s="32" t="s">
        <v>56</v>
      </c>
      <c r="F41" s="37">
        <v>6</v>
      </c>
      <c r="G41" s="44">
        <v>2</v>
      </c>
      <c r="H41" s="37">
        <v>6</v>
      </c>
      <c r="I41" s="44">
        <v>3</v>
      </c>
      <c r="J41" s="37">
        <v>6</v>
      </c>
      <c r="K41" s="44">
        <v>6</v>
      </c>
      <c r="L41" s="37">
        <v>6</v>
      </c>
      <c r="M41" s="44">
        <v>3</v>
      </c>
      <c r="N41" s="37">
        <v>4</v>
      </c>
      <c r="O41" s="50">
        <v>3</v>
      </c>
      <c r="P41" s="44">
        <v>1</v>
      </c>
      <c r="Q41" s="37">
        <v>5</v>
      </c>
      <c r="R41" s="44">
        <v>3</v>
      </c>
      <c r="S41" s="26">
        <v>6</v>
      </c>
      <c r="T41" s="28">
        <v>3</v>
      </c>
      <c r="U41" s="37">
        <v>3</v>
      </c>
      <c r="V41" s="44">
        <v>3</v>
      </c>
      <c r="W41" s="37">
        <f aca="true" t="shared" si="4" ref="W41:X43">SUM(F41+H41+J41+L41+N41+Q41+S41+U41)</f>
        <v>42</v>
      </c>
      <c r="X41" s="50">
        <f t="shared" si="4"/>
        <v>26</v>
      </c>
      <c r="Y41" s="36">
        <f>SUM(P41)</f>
        <v>1</v>
      </c>
    </row>
    <row r="42" spans="1:25" ht="12.75">
      <c r="A42" s="17">
        <v>2</v>
      </c>
      <c r="B42" s="33">
        <v>4</v>
      </c>
      <c r="C42" s="12" t="s">
        <v>47</v>
      </c>
      <c r="D42" s="12" t="s">
        <v>48</v>
      </c>
      <c r="E42" s="33" t="s">
        <v>56</v>
      </c>
      <c r="F42" s="26">
        <v>6</v>
      </c>
      <c r="G42" s="28">
        <v>2</v>
      </c>
      <c r="H42" s="26">
        <v>6</v>
      </c>
      <c r="I42" s="28">
        <v>3</v>
      </c>
      <c r="J42" s="26">
        <v>4</v>
      </c>
      <c r="K42" s="28">
        <v>4</v>
      </c>
      <c r="L42" s="26">
        <v>4</v>
      </c>
      <c r="M42" s="28">
        <v>3</v>
      </c>
      <c r="N42" s="26">
        <v>5</v>
      </c>
      <c r="O42" s="49">
        <v>3</v>
      </c>
      <c r="P42" s="28">
        <v>5</v>
      </c>
      <c r="Q42" s="26">
        <v>6</v>
      </c>
      <c r="R42" s="28">
        <v>3</v>
      </c>
      <c r="S42" s="26">
        <v>5</v>
      </c>
      <c r="T42" s="28">
        <v>3</v>
      </c>
      <c r="U42" s="26">
        <v>5</v>
      </c>
      <c r="V42" s="28">
        <v>5</v>
      </c>
      <c r="W42" s="26">
        <f t="shared" si="4"/>
        <v>41</v>
      </c>
      <c r="X42" s="49">
        <f t="shared" si="4"/>
        <v>26</v>
      </c>
      <c r="Y42" s="51">
        <f>SUM(P42)</f>
        <v>5</v>
      </c>
    </row>
    <row r="43" spans="1:27" s="16" customFormat="1" ht="13.5" thickBot="1">
      <c r="A43" s="17">
        <v>3</v>
      </c>
      <c r="B43" s="34">
        <v>3</v>
      </c>
      <c r="C43" s="13" t="s">
        <v>41</v>
      </c>
      <c r="D43" s="13" t="s">
        <v>34</v>
      </c>
      <c r="E43" s="34" t="s">
        <v>56</v>
      </c>
      <c r="F43" s="29">
        <v>6</v>
      </c>
      <c r="G43" s="30">
        <v>2</v>
      </c>
      <c r="H43" s="29">
        <v>5</v>
      </c>
      <c r="I43" s="30">
        <v>3</v>
      </c>
      <c r="J43" s="29">
        <v>4</v>
      </c>
      <c r="K43" s="30">
        <v>4</v>
      </c>
      <c r="L43" s="29">
        <v>6</v>
      </c>
      <c r="M43" s="30">
        <v>3</v>
      </c>
      <c r="N43" s="29">
        <v>5</v>
      </c>
      <c r="O43" s="52">
        <v>3</v>
      </c>
      <c r="P43" s="30">
        <v>7</v>
      </c>
      <c r="Q43" s="29">
        <v>4</v>
      </c>
      <c r="R43" s="30">
        <v>3</v>
      </c>
      <c r="S43" s="29">
        <v>4</v>
      </c>
      <c r="T43" s="30">
        <v>3</v>
      </c>
      <c r="U43" s="29">
        <v>4</v>
      </c>
      <c r="V43" s="30">
        <v>4</v>
      </c>
      <c r="W43" s="29">
        <f t="shared" si="4"/>
        <v>38</v>
      </c>
      <c r="X43" s="52">
        <f t="shared" si="4"/>
        <v>25</v>
      </c>
      <c r="Y43" s="53">
        <f>SUM(P43)</f>
        <v>7</v>
      </c>
      <c r="Z43" s="31"/>
      <c r="AA43" s="31"/>
    </row>
    <row r="45" spans="2:8" ht="12.75">
      <c r="B45" s="15">
        <v>1</v>
      </c>
      <c r="C45" s="45" t="s">
        <v>76</v>
      </c>
      <c r="D45" s="45" t="s">
        <v>77</v>
      </c>
      <c r="G45" s="45"/>
      <c r="H45" s="45"/>
    </row>
    <row r="46" spans="3:7" ht="12.75">
      <c r="C46" s="45" t="s">
        <v>71</v>
      </c>
      <c r="D46">
        <v>46</v>
      </c>
      <c r="G46" s="45"/>
    </row>
    <row r="47" spans="3:7" ht="12.75">
      <c r="C47" s="45" t="s">
        <v>78</v>
      </c>
      <c r="D47">
        <v>45</v>
      </c>
      <c r="G47" s="45"/>
    </row>
    <row r="48" spans="3:7" ht="12.75">
      <c r="C48" s="45" t="s">
        <v>70</v>
      </c>
      <c r="D48">
        <v>45</v>
      </c>
      <c r="G48" s="45"/>
    </row>
    <row r="49" ht="12.75">
      <c r="D49">
        <f>SUM(D46:D48)</f>
        <v>136</v>
      </c>
    </row>
    <row r="50" spans="2:4" ht="12.75">
      <c r="B50" s="15">
        <v>2</v>
      </c>
      <c r="C50" s="45" t="s">
        <v>76</v>
      </c>
      <c r="D50" s="45" t="s">
        <v>80</v>
      </c>
    </row>
    <row r="51" spans="3:4" ht="12.75">
      <c r="C51" s="45" t="s">
        <v>58</v>
      </c>
      <c r="D51">
        <v>47</v>
      </c>
    </row>
    <row r="52" spans="3:4" ht="12.75">
      <c r="C52" s="45" t="s">
        <v>39</v>
      </c>
      <c r="D52">
        <v>45</v>
      </c>
    </row>
    <row r="53" spans="3:4" ht="12.75">
      <c r="C53" s="45" t="s">
        <v>37</v>
      </c>
      <c r="D53">
        <v>43</v>
      </c>
    </row>
    <row r="54" ht="12.75">
      <c r="D54">
        <f>SUM(D51:D53)</f>
        <v>135</v>
      </c>
    </row>
    <row r="56" spans="2:4" ht="12.75">
      <c r="B56" s="15">
        <v>3</v>
      </c>
      <c r="C56" s="45" t="s">
        <v>76</v>
      </c>
      <c r="D56" s="45" t="s">
        <v>31</v>
      </c>
    </row>
    <row r="57" spans="3:4" ht="12.75">
      <c r="C57" s="45" t="s">
        <v>29</v>
      </c>
      <c r="D57">
        <v>44</v>
      </c>
    </row>
    <row r="58" spans="3:4" ht="12.75">
      <c r="C58" s="45" t="s">
        <v>32</v>
      </c>
      <c r="D58">
        <v>44</v>
      </c>
    </row>
    <row r="59" spans="3:4" ht="12.75">
      <c r="C59" s="45" t="s">
        <v>72</v>
      </c>
      <c r="D59">
        <v>42</v>
      </c>
    </row>
    <row r="60" ht="12.75">
      <c r="D60">
        <f>SUM(D57:D59)</f>
        <v>130</v>
      </c>
    </row>
    <row r="61" spans="2:4" ht="12.75">
      <c r="B61" s="15">
        <v>4</v>
      </c>
      <c r="C61" s="45" t="s">
        <v>76</v>
      </c>
      <c r="D61" s="45" t="s">
        <v>81</v>
      </c>
    </row>
    <row r="62" spans="3:4" ht="12.75">
      <c r="C62" s="45" t="s">
        <v>45</v>
      </c>
      <c r="D62">
        <v>48</v>
      </c>
    </row>
    <row r="63" spans="3:4" ht="12.75">
      <c r="C63" s="45" t="s">
        <v>40</v>
      </c>
      <c r="D63">
        <v>41</v>
      </c>
    </row>
    <row r="64" spans="3:4" ht="12.75">
      <c r="C64" s="45" t="s">
        <v>69</v>
      </c>
      <c r="D64">
        <v>40</v>
      </c>
    </row>
    <row r="65" ht="12.75">
      <c r="D65">
        <f>SUM(D62:D64)</f>
        <v>129</v>
      </c>
    </row>
    <row r="67" spans="2:4" ht="12.75">
      <c r="B67" s="15">
        <v>5</v>
      </c>
      <c r="C67" s="45" t="s">
        <v>76</v>
      </c>
      <c r="D67" s="45" t="s">
        <v>79</v>
      </c>
    </row>
    <row r="68" spans="3:4" ht="12.75">
      <c r="C68" s="45" t="s">
        <v>44</v>
      </c>
      <c r="D68">
        <v>47</v>
      </c>
    </row>
    <row r="69" spans="3:4" ht="12.75">
      <c r="C69" s="45" t="s">
        <v>92</v>
      </c>
      <c r="D69">
        <v>44</v>
      </c>
    </row>
    <row r="70" spans="3:4" ht="12.75">
      <c r="C70" s="45" t="s">
        <v>43</v>
      </c>
      <c r="D70">
        <v>36</v>
      </c>
    </row>
    <row r="71" ht="12.75">
      <c r="D71">
        <f>SUM(D68:D70)</f>
        <v>127</v>
      </c>
    </row>
    <row r="73" spans="1:3" ht="12.75">
      <c r="A73" s="17" t="s">
        <v>82</v>
      </c>
      <c r="B73" s="15" t="s">
        <v>83</v>
      </c>
      <c r="C73" s="45" t="s">
        <v>33</v>
      </c>
    </row>
  </sheetData>
  <sheetProtection/>
  <mergeCells count="28">
    <mergeCell ref="S32:T32"/>
    <mergeCell ref="U32:V32"/>
    <mergeCell ref="W3:Y3"/>
    <mergeCell ref="N3:P3"/>
    <mergeCell ref="W32:Y32"/>
    <mergeCell ref="C1:W1"/>
    <mergeCell ref="F3:G3"/>
    <mergeCell ref="H3:I3"/>
    <mergeCell ref="J3:K3"/>
    <mergeCell ref="L3:M3"/>
    <mergeCell ref="Q3:R3"/>
    <mergeCell ref="S3:T3"/>
    <mergeCell ref="U3:V3"/>
    <mergeCell ref="F32:G32"/>
    <mergeCell ref="H32:I32"/>
    <mergeCell ref="J32:K32"/>
    <mergeCell ref="L32:M32"/>
    <mergeCell ref="N32:P32"/>
    <mergeCell ref="Q32:R32"/>
    <mergeCell ref="S39:T39"/>
    <mergeCell ref="U39:V39"/>
    <mergeCell ref="W39:Y39"/>
    <mergeCell ref="F39:G39"/>
    <mergeCell ref="H39:I39"/>
    <mergeCell ref="J39:K39"/>
    <mergeCell ref="L39:M39"/>
    <mergeCell ref="N39:P39"/>
    <mergeCell ref="Q39:R39"/>
  </mergeCells>
  <printOptions/>
  <pageMargins left="0.2" right="0.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.7109375" style="17" bestFit="1" customWidth="1"/>
    <col min="2" max="2" width="8.421875" style="15" bestFit="1" customWidth="1"/>
    <col min="3" max="3" width="21.00390625" style="0" customWidth="1"/>
    <col min="4" max="4" width="17.28125" style="0" bestFit="1" customWidth="1"/>
    <col min="5" max="5" width="5.7109375" style="0" bestFit="1" customWidth="1"/>
    <col min="6" max="6" width="5.140625" style="0" bestFit="1" customWidth="1"/>
    <col min="7" max="7" width="3.8515625" style="0" bestFit="1" customWidth="1"/>
    <col min="8" max="8" width="5.140625" style="0" bestFit="1" customWidth="1"/>
    <col min="9" max="9" width="3.8515625" style="0" bestFit="1" customWidth="1"/>
    <col min="10" max="10" width="5.140625" style="0" bestFit="1" customWidth="1"/>
    <col min="11" max="11" width="3.8515625" style="0" bestFit="1" customWidth="1"/>
    <col min="12" max="12" width="5.140625" style="0" bestFit="1" customWidth="1"/>
    <col min="13" max="13" width="3.8515625" style="0" bestFit="1" customWidth="1"/>
    <col min="14" max="14" width="5.140625" style="0" bestFit="1" customWidth="1"/>
    <col min="15" max="15" width="3.8515625" style="0" customWidth="1"/>
    <col min="16" max="16" width="3.140625" style="0" customWidth="1"/>
    <col min="17" max="17" width="5.140625" style="0" bestFit="1" customWidth="1"/>
    <col min="18" max="18" width="4.57421875" style="0" customWidth="1"/>
    <col min="19" max="19" width="5.140625" style="0" bestFit="1" customWidth="1"/>
    <col min="20" max="20" width="3.8515625" style="0" bestFit="1" customWidth="1"/>
    <col min="21" max="21" width="5.140625" style="0" bestFit="1" customWidth="1"/>
    <col min="22" max="22" width="3.8515625" style="0" bestFit="1" customWidth="1"/>
    <col min="23" max="23" width="6.7109375" style="0" customWidth="1"/>
    <col min="24" max="24" width="5.8515625" style="0" customWidth="1"/>
    <col min="25" max="25" width="6.7109375" style="0" customWidth="1"/>
    <col min="26" max="26" width="6.140625" style="17" bestFit="1" customWidth="1"/>
    <col min="27" max="27" width="2.28125" style="0" bestFit="1" customWidth="1"/>
  </cols>
  <sheetData>
    <row r="1" spans="2:23" ht="35.25">
      <c r="B1" s="14"/>
      <c r="C1" s="74" t="s">
        <v>87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6" s="16" customFormat="1" ht="13.5" thickBot="1">
      <c r="A2" s="17"/>
      <c r="B2" s="17" t="s">
        <v>20</v>
      </c>
      <c r="Z2" s="17"/>
    </row>
    <row r="3" spans="1:25" s="16" customFormat="1" ht="13.5" thickBot="1">
      <c r="A3" s="17"/>
      <c r="B3" s="31"/>
      <c r="F3" s="70" t="s">
        <v>1</v>
      </c>
      <c r="G3" s="71"/>
      <c r="H3" s="70" t="s">
        <v>8</v>
      </c>
      <c r="I3" s="71"/>
      <c r="J3" s="70" t="s">
        <v>7</v>
      </c>
      <c r="K3" s="71"/>
      <c r="L3" s="70" t="s">
        <v>6</v>
      </c>
      <c r="M3" s="71"/>
      <c r="N3" s="70" t="s">
        <v>5</v>
      </c>
      <c r="O3" s="71"/>
      <c r="P3" s="73"/>
      <c r="Q3" s="70" t="s">
        <v>9</v>
      </c>
      <c r="R3" s="71"/>
      <c r="S3" s="70" t="s">
        <v>10</v>
      </c>
      <c r="T3" s="71"/>
      <c r="U3" s="70" t="s">
        <v>12</v>
      </c>
      <c r="V3" s="71"/>
      <c r="W3" s="70" t="s">
        <v>4</v>
      </c>
      <c r="X3" s="71"/>
      <c r="Y3" s="72"/>
    </row>
    <row r="4" spans="1:26" s="16" customFormat="1" ht="13.5" thickBot="1">
      <c r="A4" s="17" t="s">
        <v>23</v>
      </c>
      <c r="B4" s="18" t="s">
        <v>13</v>
      </c>
      <c r="C4" s="19" t="s">
        <v>0</v>
      </c>
      <c r="D4" s="39" t="s">
        <v>26</v>
      </c>
      <c r="E4" s="39" t="s">
        <v>27</v>
      </c>
      <c r="F4" s="20" t="s">
        <v>3</v>
      </c>
      <c r="G4" s="21" t="s">
        <v>22</v>
      </c>
      <c r="H4" s="20" t="s">
        <v>3</v>
      </c>
      <c r="I4" s="21" t="s">
        <v>22</v>
      </c>
      <c r="J4" s="20" t="s">
        <v>3</v>
      </c>
      <c r="K4" s="21" t="s">
        <v>22</v>
      </c>
      <c r="L4" s="20" t="s">
        <v>3</v>
      </c>
      <c r="M4" s="21" t="s">
        <v>22</v>
      </c>
      <c r="N4" s="20" t="s">
        <v>3</v>
      </c>
      <c r="O4" s="21" t="s">
        <v>22</v>
      </c>
      <c r="P4" s="43" t="s">
        <v>21</v>
      </c>
      <c r="Q4" s="20" t="s">
        <v>3</v>
      </c>
      <c r="R4" s="21" t="s">
        <v>22</v>
      </c>
      <c r="S4" s="20" t="s">
        <v>3</v>
      </c>
      <c r="T4" s="21" t="s">
        <v>22</v>
      </c>
      <c r="U4" s="20" t="s">
        <v>3</v>
      </c>
      <c r="V4" s="21" t="s">
        <v>22</v>
      </c>
      <c r="W4" s="46" t="s">
        <v>3</v>
      </c>
      <c r="X4" s="47" t="s">
        <v>11</v>
      </c>
      <c r="Y4" s="48" t="s">
        <v>2</v>
      </c>
      <c r="Z4" s="45" t="s">
        <v>85</v>
      </c>
    </row>
    <row r="5" spans="1:28" s="16" customFormat="1" ht="12.75">
      <c r="A5" s="17">
        <v>1</v>
      </c>
      <c r="B5" s="32">
        <v>3</v>
      </c>
      <c r="C5" s="22" t="s">
        <v>64</v>
      </c>
      <c r="D5" s="40" t="s">
        <v>66</v>
      </c>
      <c r="E5" s="40"/>
      <c r="F5" s="23">
        <v>6</v>
      </c>
      <c r="G5" s="24">
        <v>2</v>
      </c>
      <c r="H5" s="23">
        <v>6</v>
      </c>
      <c r="I5" s="24">
        <v>3</v>
      </c>
      <c r="J5" s="23">
        <v>6</v>
      </c>
      <c r="K5" s="24">
        <v>6</v>
      </c>
      <c r="L5" s="23">
        <v>6</v>
      </c>
      <c r="M5" s="24">
        <v>3</v>
      </c>
      <c r="N5" s="23">
        <v>6</v>
      </c>
      <c r="O5" s="24">
        <v>3</v>
      </c>
      <c r="P5" s="25">
        <v>7</v>
      </c>
      <c r="Q5" s="23">
        <v>5</v>
      </c>
      <c r="R5" s="24">
        <v>3</v>
      </c>
      <c r="S5" s="23">
        <v>6</v>
      </c>
      <c r="T5" s="24">
        <v>3</v>
      </c>
      <c r="U5" s="23">
        <v>6</v>
      </c>
      <c r="V5" s="24">
        <v>6</v>
      </c>
      <c r="W5" s="37">
        <f aca="true" t="shared" si="0" ref="W5:W21">SUM(F5+H5+J5+L5+N5+Q5+S5+U5)</f>
        <v>47</v>
      </c>
      <c r="X5" s="50">
        <f aca="true" t="shared" si="1" ref="X5:X21">SUM(G5+I5+K5+M5+O5+R5+T5+V5)</f>
        <v>29</v>
      </c>
      <c r="Y5" s="36">
        <f aca="true" t="shared" si="2" ref="Y5:Y21">SUM(P5)</f>
        <v>7</v>
      </c>
      <c r="Z5" s="16">
        <v>1</v>
      </c>
      <c r="AB5" s="16" t="s">
        <v>86</v>
      </c>
    </row>
    <row r="6" spans="1:28" s="16" customFormat="1" ht="12.75">
      <c r="A6" s="17">
        <v>2</v>
      </c>
      <c r="B6" s="33">
        <v>3</v>
      </c>
      <c r="C6" s="12" t="s">
        <v>58</v>
      </c>
      <c r="D6" s="41" t="s">
        <v>59</v>
      </c>
      <c r="E6" s="41"/>
      <c r="F6" s="26">
        <v>6</v>
      </c>
      <c r="G6" s="27">
        <v>2</v>
      </c>
      <c r="H6" s="26">
        <v>6</v>
      </c>
      <c r="I6" s="27">
        <v>3</v>
      </c>
      <c r="J6" s="26">
        <v>6</v>
      </c>
      <c r="K6" s="27">
        <v>6</v>
      </c>
      <c r="L6" s="26">
        <v>6</v>
      </c>
      <c r="M6" s="27">
        <v>3</v>
      </c>
      <c r="N6" s="26">
        <v>5</v>
      </c>
      <c r="O6" s="27">
        <v>3</v>
      </c>
      <c r="P6" s="28">
        <v>5</v>
      </c>
      <c r="Q6" s="26">
        <v>6</v>
      </c>
      <c r="R6" s="27">
        <v>3</v>
      </c>
      <c r="S6" s="26">
        <v>6</v>
      </c>
      <c r="T6" s="27">
        <v>3</v>
      </c>
      <c r="U6" s="26">
        <v>6</v>
      </c>
      <c r="V6" s="27">
        <v>6</v>
      </c>
      <c r="W6" s="26">
        <f t="shared" si="0"/>
        <v>47</v>
      </c>
      <c r="X6" s="49">
        <f t="shared" si="1"/>
        <v>29</v>
      </c>
      <c r="Y6" s="51">
        <f t="shared" si="2"/>
        <v>5</v>
      </c>
      <c r="Z6" s="16">
        <v>2</v>
      </c>
      <c r="AB6" s="16" t="s">
        <v>86</v>
      </c>
    </row>
    <row r="7" spans="1:28" s="16" customFormat="1" ht="12.75">
      <c r="A7" s="17">
        <v>3</v>
      </c>
      <c r="B7" s="33">
        <v>4</v>
      </c>
      <c r="C7" s="12" t="s">
        <v>71</v>
      </c>
      <c r="D7" s="41" t="s">
        <v>48</v>
      </c>
      <c r="E7" s="41"/>
      <c r="F7" s="26">
        <v>6</v>
      </c>
      <c r="G7" s="27">
        <v>2</v>
      </c>
      <c r="H7" s="26">
        <v>6</v>
      </c>
      <c r="I7" s="27">
        <v>3</v>
      </c>
      <c r="J7" s="26">
        <v>6</v>
      </c>
      <c r="K7" s="27">
        <v>6</v>
      </c>
      <c r="L7" s="26">
        <v>4</v>
      </c>
      <c r="M7" s="27">
        <v>2</v>
      </c>
      <c r="N7" s="26">
        <v>5</v>
      </c>
      <c r="O7" s="27">
        <v>3</v>
      </c>
      <c r="P7" s="28">
        <v>8</v>
      </c>
      <c r="Q7" s="26">
        <v>6</v>
      </c>
      <c r="R7" s="27">
        <v>3</v>
      </c>
      <c r="S7" s="26">
        <v>6</v>
      </c>
      <c r="T7" s="27">
        <v>3</v>
      </c>
      <c r="U7" s="26">
        <v>6</v>
      </c>
      <c r="V7" s="27">
        <v>6</v>
      </c>
      <c r="W7" s="26">
        <f t="shared" si="0"/>
        <v>45</v>
      </c>
      <c r="X7" s="49">
        <f t="shared" si="1"/>
        <v>28</v>
      </c>
      <c r="Y7" s="51">
        <f t="shared" si="2"/>
        <v>8</v>
      </c>
      <c r="AB7" s="16" t="s">
        <v>25</v>
      </c>
    </row>
    <row r="8" spans="1:28" s="16" customFormat="1" ht="12.75">
      <c r="A8" s="17">
        <v>4</v>
      </c>
      <c r="B8" s="33">
        <v>4</v>
      </c>
      <c r="C8" s="12" t="s">
        <v>28</v>
      </c>
      <c r="D8" s="41" t="s">
        <v>31</v>
      </c>
      <c r="E8" s="41"/>
      <c r="F8" s="26">
        <v>6</v>
      </c>
      <c r="G8" s="27">
        <v>2</v>
      </c>
      <c r="H8" s="26">
        <v>6</v>
      </c>
      <c r="I8" s="27">
        <v>3</v>
      </c>
      <c r="J8" s="26">
        <v>6</v>
      </c>
      <c r="K8" s="27">
        <v>6</v>
      </c>
      <c r="L8" s="26">
        <v>6</v>
      </c>
      <c r="M8" s="27">
        <v>3</v>
      </c>
      <c r="N8" s="26">
        <v>6</v>
      </c>
      <c r="O8" s="27">
        <v>3</v>
      </c>
      <c r="P8" s="28">
        <v>5</v>
      </c>
      <c r="Q8" s="26">
        <v>3</v>
      </c>
      <c r="R8" s="27">
        <v>2</v>
      </c>
      <c r="S8" s="26">
        <v>5</v>
      </c>
      <c r="T8" s="27">
        <v>3</v>
      </c>
      <c r="U8" s="26">
        <v>5</v>
      </c>
      <c r="V8" s="27">
        <v>5</v>
      </c>
      <c r="W8" s="26">
        <f t="shared" si="0"/>
        <v>43</v>
      </c>
      <c r="X8" s="49">
        <f t="shared" si="1"/>
        <v>27</v>
      </c>
      <c r="Y8" s="51">
        <f t="shared" si="2"/>
        <v>5</v>
      </c>
      <c r="Z8" s="35"/>
      <c r="AB8" s="16" t="s">
        <v>25</v>
      </c>
    </row>
    <row r="9" spans="1:28" s="16" customFormat="1" ht="12.75">
      <c r="A9" s="17">
        <v>5</v>
      </c>
      <c r="B9" s="33">
        <v>4</v>
      </c>
      <c r="C9" s="12" t="s">
        <v>84</v>
      </c>
      <c r="D9" s="41" t="s">
        <v>31</v>
      </c>
      <c r="E9" s="41"/>
      <c r="F9" s="26">
        <v>6</v>
      </c>
      <c r="G9" s="27">
        <v>2</v>
      </c>
      <c r="H9" s="26">
        <v>6</v>
      </c>
      <c r="I9" s="27">
        <v>3</v>
      </c>
      <c r="J9" s="26">
        <v>6</v>
      </c>
      <c r="K9" s="27">
        <v>6</v>
      </c>
      <c r="L9" s="26">
        <v>5</v>
      </c>
      <c r="M9" s="27">
        <v>3</v>
      </c>
      <c r="N9" s="26">
        <v>6</v>
      </c>
      <c r="O9" s="27">
        <v>3</v>
      </c>
      <c r="P9" s="28">
        <v>7</v>
      </c>
      <c r="Q9" s="26">
        <v>5</v>
      </c>
      <c r="R9" s="27">
        <v>3</v>
      </c>
      <c r="S9" s="26">
        <v>3</v>
      </c>
      <c r="T9" s="27">
        <v>2</v>
      </c>
      <c r="U9" s="26">
        <v>5</v>
      </c>
      <c r="V9" s="27">
        <v>5</v>
      </c>
      <c r="W9" s="26">
        <f t="shared" si="0"/>
        <v>42</v>
      </c>
      <c r="X9" s="49">
        <f t="shared" si="1"/>
        <v>27</v>
      </c>
      <c r="Y9" s="51">
        <f t="shared" si="2"/>
        <v>7</v>
      </c>
      <c r="AB9" s="16" t="s">
        <v>25</v>
      </c>
    </row>
    <row r="10" spans="1:25" s="16" customFormat="1" ht="12.75">
      <c r="A10" s="17">
        <v>6</v>
      </c>
      <c r="B10" s="33">
        <v>1</v>
      </c>
      <c r="C10" s="12" t="s">
        <v>70</v>
      </c>
      <c r="D10" s="41" t="s">
        <v>48</v>
      </c>
      <c r="E10" s="41"/>
      <c r="F10" s="26">
        <v>6</v>
      </c>
      <c r="G10" s="27">
        <v>2</v>
      </c>
      <c r="H10" s="26">
        <v>5</v>
      </c>
      <c r="I10" s="27">
        <v>3</v>
      </c>
      <c r="J10" s="26">
        <v>6</v>
      </c>
      <c r="K10" s="27">
        <v>6</v>
      </c>
      <c r="L10" s="26">
        <v>3</v>
      </c>
      <c r="M10" s="27">
        <v>3</v>
      </c>
      <c r="N10" s="26">
        <v>5</v>
      </c>
      <c r="O10" s="27">
        <v>3</v>
      </c>
      <c r="P10" s="28">
        <v>2</v>
      </c>
      <c r="Q10" s="26">
        <v>4</v>
      </c>
      <c r="R10" s="27">
        <v>3</v>
      </c>
      <c r="S10" s="26">
        <v>6</v>
      </c>
      <c r="T10" s="27">
        <v>3</v>
      </c>
      <c r="U10" s="26">
        <v>6</v>
      </c>
      <c r="V10" s="27">
        <v>6</v>
      </c>
      <c r="W10" s="26">
        <f t="shared" si="0"/>
        <v>41</v>
      </c>
      <c r="X10" s="49">
        <f t="shared" si="1"/>
        <v>29</v>
      </c>
      <c r="Y10" s="51">
        <f t="shared" si="2"/>
        <v>2</v>
      </c>
    </row>
    <row r="11" spans="1:25" s="16" customFormat="1" ht="12.75">
      <c r="A11" s="17">
        <v>7</v>
      </c>
      <c r="B11" s="33">
        <v>3</v>
      </c>
      <c r="C11" s="12" t="s">
        <v>68</v>
      </c>
      <c r="D11" s="41" t="s">
        <v>66</v>
      </c>
      <c r="E11" s="41"/>
      <c r="F11" s="26">
        <v>6</v>
      </c>
      <c r="G11" s="27">
        <v>2</v>
      </c>
      <c r="H11" s="26">
        <v>5</v>
      </c>
      <c r="I11" s="27">
        <v>3</v>
      </c>
      <c r="J11" s="26">
        <v>5</v>
      </c>
      <c r="K11" s="27">
        <v>5</v>
      </c>
      <c r="L11" s="26">
        <v>5</v>
      </c>
      <c r="M11" s="27">
        <v>3</v>
      </c>
      <c r="N11" s="26">
        <v>6</v>
      </c>
      <c r="O11" s="27">
        <v>3</v>
      </c>
      <c r="P11" s="28">
        <v>7</v>
      </c>
      <c r="Q11" s="26">
        <v>3</v>
      </c>
      <c r="R11" s="27">
        <v>2</v>
      </c>
      <c r="S11" s="26">
        <v>4</v>
      </c>
      <c r="T11" s="27">
        <v>3</v>
      </c>
      <c r="U11" s="26">
        <v>6</v>
      </c>
      <c r="V11" s="27">
        <v>6</v>
      </c>
      <c r="W11" s="26">
        <f t="shared" si="0"/>
        <v>40</v>
      </c>
      <c r="X11" s="49">
        <f t="shared" si="1"/>
        <v>27</v>
      </c>
      <c r="Y11" s="51">
        <f t="shared" si="2"/>
        <v>7</v>
      </c>
    </row>
    <row r="12" spans="1:25" s="16" customFormat="1" ht="12.75">
      <c r="A12" s="17">
        <v>8</v>
      </c>
      <c r="B12" s="33">
        <v>2</v>
      </c>
      <c r="C12" s="12" t="s">
        <v>49</v>
      </c>
      <c r="D12" s="41" t="s">
        <v>48</v>
      </c>
      <c r="E12" s="41"/>
      <c r="F12" s="26">
        <v>6</v>
      </c>
      <c r="G12" s="27">
        <v>2</v>
      </c>
      <c r="H12" s="26">
        <v>6</v>
      </c>
      <c r="I12" s="27">
        <v>3</v>
      </c>
      <c r="J12" s="26">
        <v>6</v>
      </c>
      <c r="K12" s="27">
        <v>6</v>
      </c>
      <c r="L12" s="26">
        <v>6</v>
      </c>
      <c r="M12" s="27">
        <v>3</v>
      </c>
      <c r="N12" s="26">
        <v>2</v>
      </c>
      <c r="O12" s="27">
        <v>2</v>
      </c>
      <c r="P12" s="28">
        <v>0</v>
      </c>
      <c r="Q12" s="26">
        <v>5</v>
      </c>
      <c r="R12" s="27">
        <v>3</v>
      </c>
      <c r="S12" s="26">
        <v>1</v>
      </c>
      <c r="T12" s="27">
        <v>1</v>
      </c>
      <c r="U12" s="26">
        <v>5</v>
      </c>
      <c r="V12" s="27">
        <v>5</v>
      </c>
      <c r="W12" s="26">
        <f t="shared" si="0"/>
        <v>37</v>
      </c>
      <c r="X12" s="49">
        <f t="shared" si="1"/>
        <v>25</v>
      </c>
      <c r="Y12" s="51">
        <f t="shared" si="2"/>
        <v>0</v>
      </c>
    </row>
    <row r="13" spans="1:25" s="16" customFormat="1" ht="12.75">
      <c r="A13" s="17">
        <v>9</v>
      </c>
      <c r="B13" s="33">
        <v>4</v>
      </c>
      <c r="C13" s="12" t="s">
        <v>32</v>
      </c>
      <c r="D13" s="41" t="s">
        <v>31</v>
      </c>
      <c r="E13" s="41"/>
      <c r="F13" s="26">
        <v>5</v>
      </c>
      <c r="G13" s="27">
        <v>2</v>
      </c>
      <c r="H13" s="26">
        <v>4</v>
      </c>
      <c r="I13" s="27">
        <v>2</v>
      </c>
      <c r="J13" s="26">
        <v>4</v>
      </c>
      <c r="K13" s="27">
        <v>4</v>
      </c>
      <c r="L13" s="26">
        <v>6</v>
      </c>
      <c r="M13" s="27">
        <v>3</v>
      </c>
      <c r="N13" s="26">
        <v>3</v>
      </c>
      <c r="O13" s="27">
        <v>2</v>
      </c>
      <c r="P13" s="28">
        <v>1</v>
      </c>
      <c r="Q13" s="26">
        <v>4</v>
      </c>
      <c r="R13" s="27">
        <v>2</v>
      </c>
      <c r="S13" s="26">
        <v>6</v>
      </c>
      <c r="T13" s="27">
        <v>3</v>
      </c>
      <c r="U13" s="26">
        <v>4</v>
      </c>
      <c r="V13" s="27">
        <v>4</v>
      </c>
      <c r="W13" s="26">
        <f t="shared" si="0"/>
        <v>36</v>
      </c>
      <c r="X13" s="49">
        <f t="shared" si="1"/>
        <v>22</v>
      </c>
      <c r="Y13" s="51">
        <f t="shared" si="2"/>
        <v>1</v>
      </c>
    </row>
    <row r="14" spans="1:25" s="16" customFormat="1" ht="12.75">
      <c r="A14" s="17">
        <v>10</v>
      </c>
      <c r="B14" s="33">
        <v>2</v>
      </c>
      <c r="C14" s="12" t="s">
        <v>53</v>
      </c>
      <c r="D14" s="41" t="s">
        <v>34</v>
      </c>
      <c r="E14" s="41"/>
      <c r="F14" s="26">
        <v>6</v>
      </c>
      <c r="G14" s="27">
        <v>2</v>
      </c>
      <c r="H14" s="26">
        <v>6</v>
      </c>
      <c r="I14" s="27">
        <v>3</v>
      </c>
      <c r="J14" s="26">
        <v>6</v>
      </c>
      <c r="K14" s="27">
        <v>6</v>
      </c>
      <c r="L14" s="26">
        <v>3</v>
      </c>
      <c r="M14" s="27">
        <v>2</v>
      </c>
      <c r="N14" s="26">
        <v>4</v>
      </c>
      <c r="O14" s="27">
        <v>3</v>
      </c>
      <c r="P14" s="28">
        <v>4</v>
      </c>
      <c r="Q14" s="26">
        <v>3</v>
      </c>
      <c r="R14" s="27">
        <v>3</v>
      </c>
      <c r="S14" s="26">
        <v>3</v>
      </c>
      <c r="T14" s="27">
        <v>2</v>
      </c>
      <c r="U14" s="26">
        <v>4</v>
      </c>
      <c r="V14" s="27">
        <v>4</v>
      </c>
      <c r="W14" s="26">
        <f t="shared" si="0"/>
        <v>35</v>
      </c>
      <c r="X14" s="49">
        <f t="shared" si="1"/>
        <v>25</v>
      </c>
      <c r="Y14" s="51">
        <f t="shared" si="2"/>
        <v>4</v>
      </c>
    </row>
    <row r="15" spans="1:25" s="16" customFormat="1" ht="12.75">
      <c r="A15" s="17">
        <v>11</v>
      </c>
      <c r="B15" s="33">
        <v>3</v>
      </c>
      <c r="C15" s="12" t="s">
        <v>63</v>
      </c>
      <c r="D15" s="41" t="s">
        <v>48</v>
      </c>
      <c r="E15" s="41"/>
      <c r="F15" s="26">
        <v>6</v>
      </c>
      <c r="G15" s="27">
        <v>2</v>
      </c>
      <c r="H15" s="26">
        <v>3</v>
      </c>
      <c r="I15" s="27">
        <v>3</v>
      </c>
      <c r="J15" s="26">
        <v>3</v>
      </c>
      <c r="K15" s="27">
        <v>3</v>
      </c>
      <c r="L15" s="26">
        <v>5</v>
      </c>
      <c r="M15" s="27">
        <v>3</v>
      </c>
      <c r="N15" s="26">
        <v>3</v>
      </c>
      <c r="O15" s="27">
        <v>3</v>
      </c>
      <c r="P15" s="28">
        <v>2</v>
      </c>
      <c r="Q15" s="26">
        <v>4</v>
      </c>
      <c r="R15" s="27">
        <v>2</v>
      </c>
      <c r="S15" s="26">
        <v>5</v>
      </c>
      <c r="T15" s="27">
        <v>3</v>
      </c>
      <c r="U15" s="26">
        <v>5</v>
      </c>
      <c r="V15" s="27">
        <v>5</v>
      </c>
      <c r="W15" s="26">
        <f t="shared" si="0"/>
        <v>34</v>
      </c>
      <c r="X15" s="49">
        <f t="shared" si="1"/>
        <v>24</v>
      </c>
      <c r="Y15" s="51">
        <f t="shared" si="2"/>
        <v>2</v>
      </c>
    </row>
    <row r="16" spans="1:25" s="16" customFormat="1" ht="12.75">
      <c r="A16" s="17">
        <v>12</v>
      </c>
      <c r="B16" s="33">
        <v>1</v>
      </c>
      <c r="C16" s="12" t="s">
        <v>41</v>
      </c>
      <c r="D16" s="41" t="s">
        <v>34</v>
      </c>
      <c r="E16" s="41"/>
      <c r="F16" s="26">
        <v>6</v>
      </c>
      <c r="G16" s="27">
        <v>2</v>
      </c>
      <c r="H16" s="26">
        <v>5</v>
      </c>
      <c r="I16" s="27">
        <v>3</v>
      </c>
      <c r="J16" s="26">
        <v>4</v>
      </c>
      <c r="K16" s="27">
        <v>4</v>
      </c>
      <c r="L16" s="26">
        <v>3</v>
      </c>
      <c r="M16" s="27">
        <v>3</v>
      </c>
      <c r="N16" s="26">
        <v>6</v>
      </c>
      <c r="O16" s="27">
        <v>3</v>
      </c>
      <c r="P16" s="28">
        <v>5</v>
      </c>
      <c r="Q16" s="26">
        <v>3</v>
      </c>
      <c r="R16" s="27">
        <v>3</v>
      </c>
      <c r="S16" s="26">
        <v>5</v>
      </c>
      <c r="T16" s="27">
        <v>3</v>
      </c>
      <c r="U16" s="26">
        <v>2</v>
      </c>
      <c r="V16" s="27">
        <v>2</v>
      </c>
      <c r="W16" s="26">
        <f t="shared" si="0"/>
        <v>34</v>
      </c>
      <c r="X16" s="49">
        <f t="shared" si="1"/>
        <v>23</v>
      </c>
      <c r="Y16" s="51">
        <f t="shared" si="2"/>
        <v>5</v>
      </c>
    </row>
    <row r="17" spans="1:25" s="16" customFormat="1" ht="12.75">
      <c r="A17" s="17">
        <v>13</v>
      </c>
      <c r="B17" s="33">
        <v>2</v>
      </c>
      <c r="C17" s="12" t="s">
        <v>51</v>
      </c>
      <c r="D17" s="41" t="s">
        <v>54</v>
      </c>
      <c r="E17" s="41"/>
      <c r="F17" s="26">
        <v>5</v>
      </c>
      <c r="G17" s="27">
        <v>2</v>
      </c>
      <c r="H17" s="26">
        <v>5</v>
      </c>
      <c r="I17" s="27">
        <v>3</v>
      </c>
      <c r="J17" s="26">
        <v>4</v>
      </c>
      <c r="K17" s="27">
        <v>4</v>
      </c>
      <c r="L17" s="26">
        <v>5</v>
      </c>
      <c r="M17" s="27">
        <v>3</v>
      </c>
      <c r="N17" s="26">
        <v>4</v>
      </c>
      <c r="O17" s="27">
        <v>3</v>
      </c>
      <c r="P17" s="28">
        <v>3</v>
      </c>
      <c r="Q17" s="26">
        <v>0</v>
      </c>
      <c r="R17" s="27">
        <v>0</v>
      </c>
      <c r="S17" s="26">
        <v>5</v>
      </c>
      <c r="T17" s="27">
        <v>3</v>
      </c>
      <c r="U17" s="26">
        <v>4</v>
      </c>
      <c r="V17" s="27">
        <v>4</v>
      </c>
      <c r="W17" s="26">
        <f t="shared" si="0"/>
        <v>32</v>
      </c>
      <c r="X17" s="49">
        <f t="shared" si="1"/>
        <v>22</v>
      </c>
      <c r="Y17" s="51">
        <f t="shared" si="2"/>
        <v>3</v>
      </c>
    </row>
    <row r="18" spans="1:25" s="16" customFormat="1" ht="12.75">
      <c r="A18" s="17">
        <v>14</v>
      </c>
      <c r="B18" s="33">
        <v>1</v>
      </c>
      <c r="C18" s="12" t="s">
        <v>91</v>
      </c>
      <c r="D18" s="41" t="s">
        <v>42</v>
      </c>
      <c r="E18" s="41"/>
      <c r="F18" s="26">
        <v>5</v>
      </c>
      <c r="G18" s="27">
        <v>2</v>
      </c>
      <c r="H18" s="26">
        <v>3</v>
      </c>
      <c r="I18" s="27">
        <v>2</v>
      </c>
      <c r="J18" s="26">
        <v>6</v>
      </c>
      <c r="K18" s="27">
        <v>6</v>
      </c>
      <c r="L18" s="26">
        <v>2</v>
      </c>
      <c r="M18" s="27">
        <v>2</v>
      </c>
      <c r="N18" s="26">
        <v>2</v>
      </c>
      <c r="O18" s="27">
        <v>2</v>
      </c>
      <c r="P18" s="28">
        <v>2</v>
      </c>
      <c r="Q18" s="26">
        <v>4</v>
      </c>
      <c r="R18" s="27">
        <v>3</v>
      </c>
      <c r="S18" s="26">
        <v>3</v>
      </c>
      <c r="T18" s="27">
        <v>2</v>
      </c>
      <c r="U18" s="26">
        <v>4</v>
      </c>
      <c r="V18" s="27">
        <v>4</v>
      </c>
      <c r="W18" s="26">
        <f t="shared" si="0"/>
        <v>29</v>
      </c>
      <c r="X18" s="49">
        <f t="shared" si="1"/>
        <v>23</v>
      </c>
      <c r="Y18" s="51">
        <f t="shared" si="2"/>
        <v>2</v>
      </c>
    </row>
    <row r="19" spans="1:25" s="16" customFormat="1" ht="12.75">
      <c r="A19" s="17">
        <v>15</v>
      </c>
      <c r="B19" s="33">
        <v>2</v>
      </c>
      <c r="C19" s="12" t="s">
        <v>47</v>
      </c>
      <c r="D19" s="41" t="s">
        <v>48</v>
      </c>
      <c r="E19" s="41"/>
      <c r="F19" s="26">
        <v>4</v>
      </c>
      <c r="G19" s="27">
        <v>2</v>
      </c>
      <c r="H19" s="26">
        <v>4</v>
      </c>
      <c r="I19" s="27">
        <v>3</v>
      </c>
      <c r="J19" s="26">
        <v>2</v>
      </c>
      <c r="K19" s="27">
        <v>2</v>
      </c>
      <c r="L19" s="26">
        <v>5</v>
      </c>
      <c r="M19" s="27">
        <v>3</v>
      </c>
      <c r="N19" s="26">
        <v>2</v>
      </c>
      <c r="O19" s="27">
        <v>1</v>
      </c>
      <c r="P19" s="28">
        <v>0</v>
      </c>
      <c r="Q19" s="26">
        <v>0</v>
      </c>
      <c r="R19" s="27">
        <v>0</v>
      </c>
      <c r="S19" s="26">
        <v>3</v>
      </c>
      <c r="T19" s="27">
        <v>2</v>
      </c>
      <c r="U19" s="26">
        <v>6</v>
      </c>
      <c r="V19" s="27">
        <v>6</v>
      </c>
      <c r="W19" s="26">
        <f t="shared" si="0"/>
        <v>26</v>
      </c>
      <c r="X19" s="49">
        <f t="shared" si="1"/>
        <v>19</v>
      </c>
      <c r="Y19" s="51">
        <f t="shared" si="2"/>
        <v>0</v>
      </c>
    </row>
    <row r="20" spans="1:25" s="16" customFormat="1" ht="12.75">
      <c r="A20" s="17">
        <v>16</v>
      </c>
      <c r="B20" s="33">
        <v>1</v>
      </c>
      <c r="C20" s="12" t="s">
        <v>44</v>
      </c>
      <c r="D20" s="41" t="s">
        <v>42</v>
      </c>
      <c r="E20" s="41"/>
      <c r="F20" s="26">
        <v>5</v>
      </c>
      <c r="G20" s="27">
        <v>2</v>
      </c>
      <c r="H20" s="26">
        <v>4</v>
      </c>
      <c r="I20" s="27">
        <v>3</v>
      </c>
      <c r="J20" s="26">
        <v>2</v>
      </c>
      <c r="K20" s="27">
        <v>2</v>
      </c>
      <c r="L20" s="26">
        <v>6</v>
      </c>
      <c r="M20" s="27">
        <v>3</v>
      </c>
      <c r="N20" s="26">
        <v>1</v>
      </c>
      <c r="O20" s="27">
        <v>1</v>
      </c>
      <c r="P20" s="28">
        <v>0</v>
      </c>
      <c r="Q20" s="26">
        <v>3</v>
      </c>
      <c r="R20" s="27">
        <v>2</v>
      </c>
      <c r="S20" s="26">
        <v>1</v>
      </c>
      <c r="T20" s="27">
        <v>1</v>
      </c>
      <c r="U20" s="26">
        <v>3</v>
      </c>
      <c r="V20" s="27">
        <v>3</v>
      </c>
      <c r="W20" s="26">
        <f t="shared" si="0"/>
        <v>25</v>
      </c>
      <c r="X20" s="49">
        <f t="shared" si="1"/>
        <v>17</v>
      </c>
      <c r="Y20" s="51">
        <f t="shared" si="2"/>
        <v>0</v>
      </c>
    </row>
    <row r="21" spans="1:25" s="16" customFormat="1" ht="13.5" thickBot="1">
      <c r="A21" s="17">
        <v>17</v>
      </c>
      <c r="B21" s="33">
        <v>5</v>
      </c>
      <c r="C21" s="12" t="s">
        <v>72</v>
      </c>
      <c r="D21" s="41" t="s">
        <v>31</v>
      </c>
      <c r="E21" s="41"/>
      <c r="F21" s="26">
        <v>6</v>
      </c>
      <c r="G21" s="27">
        <v>2</v>
      </c>
      <c r="H21" s="26">
        <v>2</v>
      </c>
      <c r="I21" s="27">
        <v>1</v>
      </c>
      <c r="J21" s="26">
        <v>3</v>
      </c>
      <c r="K21" s="27">
        <v>3</v>
      </c>
      <c r="L21" s="26">
        <v>3</v>
      </c>
      <c r="M21" s="27">
        <v>3</v>
      </c>
      <c r="N21" s="26">
        <v>1</v>
      </c>
      <c r="O21" s="27">
        <v>1</v>
      </c>
      <c r="P21" s="28">
        <v>0</v>
      </c>
      <c r="Q21" s="26">
        <v>1</v>
      </c>
      <c r="R21" s="27">
        <v>1</v>
      </c>
      <c r="S21" s="26">
        <v>1</v>
      </c>
      <c r="T21" s="27">
        <v>1</v>
      </c>
      <c r="U21" s="26">
        <v>2</v>
      </c>
      <c r="V21" s="27">
        <v>2</v>
      </c>
      <c r="W21" s="29">
        <f t="shared" si="0"/>
        <v>19</v>
      </c>
      <c r="X21" s="52">
        <f t="shared" si="1"/>
        <v>14</v>
      </c>
      <c r="Y21" s="53">
        <f t="shared" si="2"/>
        <v>0</v>
      </c>
    </row>
    <row r="22" spans="3:5" ht="15">
      <c r="C22" s="1"/>
      <c r="D22" s="1"/>
      <c r="E22" s="1"/>
    </row>
    <row r="23" spans="2:5" ht="15">
      <c r="B23" s="15">
        <v>1</v>
      </c>
      <c r="C23" s="45" t="s">
        <v>76</v>
      </c>
      <c r="D23" s="45" t="s">
        <v>77</v>
      </c>
      <c r="E23" s="1"/>
    </row>
    <row r="24" spans="3:5" ht="15">
      <c r="C24" s="45" t="s">
        <v>71</v>
      </c>
      <c r="D24">
        <v>45</v>
      </c>
      <c r="E24" s="1"/>
    </row>
    <row r="25" spans="3:5" ht="15">
      <c r="C25" s="45" t="s">
        <v>70</v>
      </c>
      <c r="D25">
        <v>41</v>
      </c>
      <c r="E25" s="1"/>
    </row>
    <row r="26" spans="3:4" ht="12.75">
      <c r="C26" s="45" t="s">
        <v>49</v>
      </c>
      <c r="D26">
        <v>37</v>
      </c>
    </row>
    <row r="27" ht="12.75">
      <c r="D27">
        <f>SUM(D24:D26)</f>
        <v>123</v>
      </c>
    </row>
    <row r="28" spans="2:4" ht="12.75">
      <c r="B28" s="15">
        <v>2</v>
      </c>
      <c r="C28" s="45" t="s">
        <v>76</v>
      </c>
      <c r="D28" s="45" t="s">
        <v>31</v>
      </c>
    </row>
    <row r="29" spans="3:4" ht="12.75">
      <c r="C29" s="45" t="s">
        <v>28</v>
      </c>
      <c r="D29">
        <v>43</v>
      </c>
    </row>
    <row r="30" spans="3:4" ht="12.75">
      <c r="C30" s="45" t="s">
        <v>29</v>
      </c>
      <c r="D30">
        <v>42</v>
      </c>
    </row>
    <row r="31" spans="3:4" ht="12.75">
      <c r="C31" s="45" t="s">
        <v>32</v>
      </c>
      <c r="D31">
        <v>36</v>
      </c>
    </row>
    <row r="32" ht="12.75">
      <c r="D32">
        <f>SUM(D29:D31)</f>
        <v>121</v>
      </c>
    </row>
  </sheetData>
  <sheetProtection/>
  <mergeCells count="10">
    <mergeCell ref="C1:W1"/>
    <mergeCell ref="F3:G3"/>
    <mergeCell ref="H3:I3"/>
    <mergeCell ref="J3:K3"/>
    <mergeCell ref="L3:M3"/>
    <mergeCell ref="N3:P3"/>
    <mergeCell ref="Q3:R3"/>
    <mergeCell ref="S3:T3"/>
    <mergeCell ref="U3:V3"/>
    <mergeCell ref="W3:Y3"/>
  </mergeCells>
  <printOptions/>
  <pageMargins left="0.2" right="0.2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2" width="15.00390625" style="0" bestFit="1" customWidth="1"/>
    <col min="3" max="3" width="14.00390625" style="0" bestFit="1" customWidth="1"/>
    <col min="4" max="4" width="13.421875" style="0" bestFit="1" customWidth="1"/>
    <col min="5" max="5" width="9.00390625" style="0" customWidth="1"/>
    <col min="6" max="6" width="10.140625" style="0" customWidth="1"/>
    <col min="7" max="7" width="10.7109375" style="0" customWidth="1"/>
    <col min="8" max="8" width="8.421875" style="0" bestFit="1" customWidth="1"/>
    <col min="9" max="9" width="9.8515625" style="0" bestFit="1" customWidth="1"/>
    <col min="10" max="10" width="9.8515625" style="0" customWidth="1"/>
    <col min="11" max="11" width="8.421875" style="0" bestFit="1" customWidth="1"/>
    <col min="12" max="12" width="9.8515625" style="0" bestFit="1" customWidth="1"/>
    <col min="13" max="13" width="9.8515625" style="0" customWidth="1"/>
    <col min="14" max="14" width="8.421875" style="0" bestFit="1" customWidth="1"/>
    <col min="15" max="15" width="9.8515625" style="0" bestFit="1" customWidth="1"/>
    <col min="16" max="16" width="7.57421875" style="0" bestFit="1" customWidth="1"/>
    <col min="17" max="17" width="8.421875" style="0" bestFit="1" customWidth="1"/>
    <col min="18" max="19" width="7.57421875" style="0" customWidth="1"/>
    <col min="20" max="21" width="8.421875" style="0" bestFit="1" customWidth="1"/>
    <col min="22" max="22" width="7.8515625" style="0" customWidth="1"/>
    <col min="23" max="23" width="8.421875" style="0" bestFit="1" customWidth="1"/>
    <col min="24" max="24" width="7.57421875" style="0" customWidth="1"/>
    <col min="25" max="25" width="9.8515625" style="0" bestFit="1" customWidth="1"/>
    <col min="26" max="26" width="8.421875" style="0" bestFit="1" customWidth="1"/>
  </cols>
  <sheetData>
    <row r="1" spans="2:26" ht="35.25">
      <c r="B1" s="75" t="s">
        <v>15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ht="13.5" thickBot="1"/>
    <row r="3" spans="1:7" ht="16.5" thickBot="1">
      <c r="A3" s="2" t="s">
        <v>16</v>
      </c>
      <c r="B3" s="2" t="s">
        <v>17</v>
      </c>
      <c r="C3" s="5" t="s">
        <v>18</v>
      </c>
      <c r="D3" s="8" t="s">
        <v>19</v>
      </c>
      <c r="G3" s="38"/>
    </row>
    <row r="4" spans="1:4" ht="18">
      <c r="A4" s="6" t="s">
        <v>25</v>
      </c>
      <c r="B4" s="6">
        <v>17</v>
      </c>
      <c r="C4" s="9">
        <f aca="true" t="shared" si="0" ref="C4:C30">SUM(B4/3)</f>
        <v>5.666666666666667</v>
      </c>
      <c r="D4" s="7">
        <f aca="true" t="shared" si="1" ref="D4:D30">SUM(B4/9)</f>
        <v>1.8888888888888888</v>
      </c>
    </row>
    <row r="5" spans="1:6" ht="18">
      <c r="A5" s="6" t="s">
        <v>24</v>
      </c>
      <c r="B5" s="6">
        <v>32</v>
      </c>
      <c r="C5" s="9">
        <f t="shared" si="0"/>
        <v>10.666666666666666</v>
      </c>
      <c r="D5" s="7">
        <f t="shared" si="1"/>
        <v>3.5555555555555554</v>
      </c>
      <c r="E5">
        <v>10</v>
      </c>
      <c r="F5">
        <v>3</v>
      </c>
    </row>
    <row r="6" spans="1:4" ht="18">
      <c r="A6" s="6"/>
      <c r="B6" s="3"/>
      <c r="C6" s="9">
        <f t="shared" si="0"/>
        <v>0</v>
      </c>
      <c r="D6" s="7">
        <f t="shared" si="1"/>
        <v>0</v>
      </c>
    </row>
    <row r="7" spans="1:4" ht="18">
      <c r="A7" s="6"/>
      <c r="B7" s="3"/>
      <c r="C7" s="9">
        <f t="shared" si="0"/>
        <v>0</v>
      </c>
      <c r="D7" s="7">
        <f t="shared" si="1"/>
        <v>0</v>
      </c>
    </row>
    <row r="8" spans="1:4" ht="18">
      <c r="A8" s="6"/>
      <c r="B8" s="3"/>
      <c r="C8" s="9">
        <f t="shared" si="0"/>
        <v>0</v>
      </c>
      <c r="D8" s="7">
        <f t="shared" si="1"/>
        <v>0</v>
      </c>
    </row>
    <row r="9" spans="1:4" ht="18">
      <c r="A9" s="6"/>
      <c r="B9" s="3"/>
      <c r="C9" s="9">
        <f t="shared" si="0"/>
        <v>0</v>
      </c>
      <c r="D9" s="7">
        <f t="shared" si="1"/>
        <v>0</v>
      </c>
    </row>
    <row r="10" spans="1:4" ht="18">
      <c r="A10" s="6"/>
      <c r="B10" s="3"/>
      <c r="C10" s="9">
        <f t="shared" si="0"/>
        <v>0</v>
      </c>
      <c r="D10" s="7">
        <f t="shared" si="1"/>
        <v>0</v>
      </c>
    </row>
    <row r="11" spans="1:4" ht="18">
      <c r="A11" s="6"/>
      <c r="B11" s="3"/>
      <c r="C11" s="9">
        <f t="shared" si="0"/>
        <v>0</v>
      </c>
      <c r="D11" s="7">
        <f t="shared" si="1"/>
        <v>0</v>
      </c>
    </row>
    <row r="12" spans="1:4" ht="18">
      <c r="A12" s="6"/>
      <c r="B12" s="3"/>
      <c r="C12" s="9">
        <f t="shared" si="0"/>
        <v>0</v>
      </c>
      <c r="D12" s="7">
        <f t="shared" si="1"/>
        <v>0</v>
      </c>
    </row>
    <row r="13" spans="1:4" ht="18">
      <c r="A13" s="6"/>
      <c r="B13" s="3"/>
      <c r="C13" s="9">
        <f t="shared" si="0"/>
        <v>0</v>
      </c>
      <c r="D13" s="7">
        <f t="shared" si="1"/>
        <v>0</v>
      </c>
    </row>
    <row r="14" spans="1:4" ht="18">
      <c r="A14" s="6"/>
      <c r="B14" s="3"/>
      <c r="C14" s="9">
        <f t="shared" si="0"/>
        <v>0</v>
      </c>
      <c r="D14" s="7">
        <f t="shared" si="1"/>
        <v>0</v>
      </c>
    </row>
    <row r="15" spans="1:4" ht="18">
      <c r="A15" s="6"/>
      <c r="B15" s="3"/>
      <c r="C15" s="9">
        <f t="shared" si="0"/>
        <v>0</v>
      </c>
      <c r="D15" s="7">
        <f t="shared" si="1"/>
        <v>0</v>
      </c>
    </row>
    <row r="16" spans="1:4" ht="18">
      <c r="A16" s="6"/>
      <c r="B16" s="3"/>
      <c r="C16" s="9">
        <f t="shared" si="0"/>
        <v>0</v>
      </c>
      <c r="D16" s="7">
        <f t="shared" si="1"/>
        <v>0</v>
      </c>
    </row>
    <row r="17" spans="1:4" ht="18">
      <c r="A17" s="6"/>
      <c r="B17" s="3"/>
      <c r="C17" s="9">
        <f t="shared" si="0"/>
        <v>0</v>
      </c>
      <c r="D17" s="7">
        <f t="shared" si="1"/>
        <v>0</v>
      </c>
    </row>
    <row r="18" spans="1:4" ht="18">
      <c r="A18" s="6"/>
      <c r="B18" s="3"/>
      <c r="C18" s="9">
        <f t="shared" si="0"/>
        <v>0</v>
      </c>
      <c r="D18" s="7">
        <f t="shared" si="1"/>
        <v>0</v>
      </c>
    </row>
    <row r="19" spans="1:4" ht="18">
      <c r="A19" s="6"/>
      <c r="B19" s="3"/>
      <c r="C19" s="9">
        <f t="shared" si="0"/>
        <v>0</v>
      </c>
      <c r="D19" s="7">
        <f t="shared" si="1"/>
        <v>0</v>
      </c>
    </row>
    <row r="20" spans="1:4" ht="18">
      <c r="A20" s="3"/>
      <c r="B20" s="3"/>
      <c r="C20" s="9">
        <f t="shared" si="0"/>
        <v>0</v>
      </c>
      <c r="D20" s="7">
        <f t="shared" si="1"/>
        <v>0</v>
      </c>
    </row>
    <row r="21" spans="1:4" ht="18">
      <c r="A21" s="3"/>
      <c r="B21" s="3"/>
      <c r="C21" s="9">
        <f t="shared" si="0"/>
        <v>0</v>
      </c>
      <c r="D21" s="7">
        <f t="shared" si="1"/>
        <v>0</v>
      </c>
    </row>
    <row r="22" spans="1:4" ht="18">
      <c r="A22" s="3"/>
      <c r="B22" s="3"/>
      <c r="C22" s="9">
        <f t="shared" si="0"/>
        <v>0</v>
      </c>
      <c r="D22" s="7">
        <f t="shared" si="1"/>
        <v>0</v>
      </c>
    </row>
    <row r="23" spans="1:4" ht="18">
      <c r="A23" s="3"/>
      <c r="B23" s="3"/>
      <c r="C23" s="9">
        <f t="shared" si="0"/>
        <v>0</v>
      </c>
      <c r="D23" s="7">
        <f t="shared" si="1"/>
        <v>0</v>
      </c>
    </row>
    <row r="24" spans="1:4" ht="18">
      <c r="A24" s="3"/>
      <c r="B24" s="3"/>
      <c r="C24" s="9">
        <f t="shared" si="0"/>
        <v>0</v>
      </c>
      <c r="D24" s="7">
        <f t="shared" si="1"/>
        <v>0</v>
      </c>
    </row>
    <row r="25" spans="1:4" ht="18">
      <c r="A25" s="3"/>
      <c r="B25" s="3"/>
      <c r="C25" s="9">
        <f t="shared" si="0"/>
        <v>0</v>
      </c>
      <c r="D25" s="7">
        <f t="shared" si="1"/>
        <v>0</v>
      </c>
    </row>
    <row r="26" spans="1:4" ht="18">
      <c r="A26" s="3"/>
      <c r="B26" s="3"/>
      <c r="C26" s="9">
        <f t="shared" si="0"/>
        <v>0</v>
      </c>
      <c r="D26" s="7">
        <f t="shared" si="1"/>
        <v>0</v>
      </c>
    </row>
    <row r="27" spans="1:4" ht="18">
      <c r="A27" s="3"/>
      <c r="B27" s="3"/>
      <c r="C27" s="9">
        <f t="shared" si="0"/>
        <v>0</v>
      </c>
      <c r="D27" s="7">
        <f t="shared" si="1"/>
        <v>0</v>
      </c>
    </row>
    <row r="28" spans="1:4" ht="18">
      <c r="A28" s="3"/>
      <c r="B28" s="3"/>
      <c r="C28" s="9">
        <f t="shared" si="0"/>
        <v>0</v>
      </c>
      <c r="D28" s="7">
        <f t="shared" si="1"/>
        <v>0</v>
      </c>
    </row>
    <row r="29" spans="1:4" ht="18">
      <c r="A29" s="3"/>
      <c r="B29" s="3"/>
      <c r="C29" s="9">
        <f t="shared" si="0"/>
        <v>0</v>
      </c>
      <c r="D29" s="7">
        <f t="shared" si="1"/>
        <v>0</v>
      </c>
    </row>
    <row r="30" spans="1:4" ht="18.75" thickBot="1">
      <c r="A30" s="4"/>
      <c r="B30" s="4"/>
      <c r="C30" s="11">
        <f t="shared" si="0"/>
        <v>0</v>
      </c>
      <c r="D30" s="10">
        <f t="shared" si="1"/>
        <v>0</v>
      </c>
    </row>
    <row r="31" ht="15">
      <c r="B31" s="1"/>
    </row>
    <row r="32" ht="15">
      <c r="B32" s="1"/>
    </row>
    <row r="33" ht="15">
      <c r="B33" s="1"/>
    </row>
    <row r="34" ht="15">
      <c r="B34" s="1"/>
    </row>
  </sheetData>
  <sheetProtection/>
  <mergeCells count="1">
    <mergeCell ref="B1:Z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</dc:creator>
  <cp:keywords/>
  <dc:description/>
  <cp:lastModifiedBy>Eric Svanberg</cp:lastModifiedBy>
  <cp:lastPrinted>2014-04-06T15:02:31Z</cp:lastPrinted>
  <dcterms:created xsi:type="dcterms:W3CDTF">2013-12-13T08:38:54Z</dcterms:created>
  <dcterms:modified xsi:type="dcterms:W3CDTF">2019-05-05T17:53:06Z</dcterms:modified>
  <cp:category/>
  <cp:version/>
  <cp:contentType/>
  <cp:contentStatus/>
</cp:coreProperties>
</file>